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3\schvaleny\"/>
    </mc:Choice>
  </mc:AlternateContent>
  <xr:revisionPtr revIDLastSave="0" documentId="13_ncr:1_{89533025-AE62-4900-A4AB-82910ECCFCD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Výdaje" sheetId="1" r:id="rId1"/>
    <sheet name="Príjmy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2" l="1"/>
  <c r="D31" i="2"/>
  <c r="D23" i="2"/>
  <c r="F15" i="2"/>
  <c r="E15" i="2"/>
  <c r="D15" i="2"/>
  <c r="F63" i="1"/>
  <c r="E63" i="1"/>
  <c r="D63" i="1"/>
  <c r="F45" i="1"/>
  <c r="F53" i="1" s="1"/>
  <c r="E45" i="1"/>
  <c r="E53" i="1" s="1"/>
  <c r="D45" i="1"/>
  <c r="D53" i="1" s="1"/>
  <c r="F34" i="1"/>
  <c r="E34" i="1"/>
  <c r="E40" i="1" s="1"/>
  <c r="D34" i="1"/>
  <c r="F33" i="1"/>
  <c r="E33" i="1"/>
  <c r="D33" i="1"/>
  <c r="F28" i="1"/>
  <c r="E28" i="1"/>
  <c r="D28" i="1"/>
  <c r="F15" i="1"/>
  <c r="E15" i="1"/>
  <c r="D15" i="1"/>
  <c r="F40" i="1" l="1"/>
  <c r="F65" i="1" s="1"/>
  <c r="D40" i="1"/>
  <c r="E65" i="1"/>
  <c r="D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</author>
  </authors>
  <commentList>
    <comment ref="D33" authorId="0" shapeId="0" xr:uid="{00000000-0006-0000-0000-000001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vrátane odvodov pre dohodárov
</t>
        </r>
      </text>
    </comment>
    <comment ref="E33" authorId="0" shapeId="0" xr:uid="{00000000-0006-0000-0000-000005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vrátane odvodov pre dohodárov
</t>
        </r>
      </text>
    </comment>
    <comment ref="F33" authorId="0" shapeId="0" xr:uid="{00000000-0006-0000-0000-000009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vrátane odvodov pre dohodárov
</t>
        </r>
      </text>
    </comment>
    <comment ref="D34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vrátane dohôd</t>
        </r>
      </text>
    </comment>
    <comment ref="E34" authorId="0" shapeId="0" xr:uid="{00000000-0006-0000-0000-000006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vrátane dohôd</t>
        </r>
      </text>
    </comment>
    <comment ref="F34" authorId="0" shapeId="0" xr:uid="{00000000-0006-0000-0000-00000A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vrátane dohôd</t>
        </r>
      </text>
    </comment>
    <comment ref="D49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4500 je zobratých z réžie
</t>
        </r>
      </text>
    </comment>
    <comment ref="E49" authorId="0" shapeId="0" xr:uid="{00000000-0006-0000-0000-000007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4500 je zobratých z réžie
</t>
        </r>
      </text>
    </comment>
    <comment ref="F49" authorId="0" shapeId="0" xr:uid="{00000000-0006-0000-0000-00000B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4500 je zobratých z réžie
</t>
        </r>
      </text>
    </comment>
    <comment ref="D50" authorId="0" shapeId="0" xr:uid="{00000000-0006-0000-0000-000004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PN ky</t>
        </r>
      </text>
    </comment>
    <comment ref="E50" authorId="0" shapeId="0" xr:uid="{00000000-0006-0000-0000-000008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PN ky</t>
        </r>
      </text>
    </comment>
    <comment ref="F50" authorId="0" shapeId="0" xr:uid="{00000000-0006-0000-0000-00000C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>PN 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</author>
  </authors>
  <commentList>
    <comment ref="D25" authorId="0" shapeId="0" xr:uid="{00000000-0006-0000-0100-000001000000}">
      <text>
        <r>
          <rPr>
            <sz val="11"/>
            <color rgb="FF000000"/>
            <rFont val="Calibri"/>
            <family val="2"/>
            <charset val="238"/>
          </rPr>
          <t xml:space="preserve">Ing. Andrea Špiriaková:
</t>
        </r>
        <r>
          <rPr>
            <sz val="9"/>
            <color rgb="FF000000"/>
            <rFont val="Segoe UI"/>
            <family val="2"/>
            <charset val="238"/>
          </rPr>
          <t xml:space="preserve">15000 pri 0,10 za žiaka
12 tis. navýšenie o 0,50€ od 1.5.2023
</t>
        </r>
      </text>
    </comment>
  </commentList>
</comments>
</file>

<file path=xl/sharedStrings.xml><?xml version="1.0" encoding="utf-8"?>
<sst xmlns="http://schemas.openxmlformats.org/spreadsheetml/2006/main" count="126" uniqueCount="68">
  <si>
    <t xml:space="preserve"> </t>
  </si>
  <si>
    <t>Zdroj</t>
  </si>
  <si>
    <t>Pol.</t>
  </si>
  <si>
    <t>Názov</t>
  </si>
  <si>
    <t>Primárne  a sekundárne vzdelávnie s bežnou starostlivosťou</t>
  </si>
  <si>
    <t>09121, 09211</t>
  </si>
  <si>
    <t>€</t>
  </si>
  <si>
    <t>Mzdy, platy, služobné príjmy a ostatné osobné vyrovnania</t>
  </si>
  <si>
    <t>Poistné a príspevky do poisťovní</t>
  </si>
  <si>
    <t>Tovary a služby</t>
  </si>
  <si>
    <t>Bežné transfery</t>
  </si>
  <si>
    <t>72a</t>
  </si>
  <si>
    <t>72c</t>
  </si>
  <si>
    <t>Tovar a služby</t>
  </si>
  <si>
    <t>131M</t>
  </si>
  <si>
    <t>Celkom</t>
  </si>
  <si>
    <t>Materská škola</t>
  </si>
  <si>
    <t>09.1.1.1,</t>
  </si>
  <si>
    <t>72g</t>
  </si>
  <si>
    <t>Centrum voľného času</t>
  </si>
  <si>
    <t>09.5.0.</t>
  </si>
  <si>
    <t>Mzdy, platy, služobné príjmy a ostatné osobné vyovnania</t>
  </si>
  <si>
    <t>Školské stravovanie</t>
  </si>
  <si>
    <t>09.6.0.</t>
  </si>
  <si>
    <t>72f</t>
  </si>
  <si>
    <t>Tovary, služby</t>
  </si>
  <si>
    <t>Tovary a služby-potraviny ÚPSVaR</t>
  </si>
  <si>
    <t>72j</t>
  </si>
  <si>
    <t>Dobropisy</t>
  </si>
  <si>
    <t>Školský klub detí</t>
  </si>
  <si>
    <t>Výdavky SPOLU</t>
  </si>
  <si>
    <t>ROZPOČET-Základná škola  s materskou školou, Nesluša 837</t>
  </si>
  <si>
    <t>Príjmy 2023</t>
  </si>
  <si>
    <t>KZ</t>
  </si>
  <si>
    <t>Pol.podpo</t>
  </si>
  <si>
    <t>Tuzemské bežné granty, transfery /dary,2%/</t>
  </si>
  <si>
    <t>Projekt ERASMUS</t>
  </si>
  <si>
    <t>Administratívne poplatky -potraviny</t>
  </si>
  <si>
    <t>Adminisratívne poplatky /réžia</t>
  </si>
  <si>
    <t>Poplatky MŠ, ŠKD,CVČ</t>
  </si>
  <si>
    <t>Spolu</t>
  </si>
  <si>
    <t>Príjem 72g</t>
  </si>
  <si>
    <t xml:space="preserve">MŠ </t>
  </si>
  <si>
    <t>57x15x10</t>
  </si>
  <si>
    <t>ŠKD</t>
  </si>
  <si>
    <t>52X10X7</t>
  </si>
  <si>
    <t>CVČ</t>
  </si>
  <si>
    <t>Príjem72f</t>
  </si>
  <si>
    <t xml:space="preserve">Réžia </t>
  </si>
  <si>
    <t>Príjem 111</t>
  </si>
  <si>
    <t>ŠJ - stravovanie Stravovacie návyky 1,30 obed</t>
  </si>
  <si>
    <t>MŠ predškoláci</t>
  </si>
  <si>
    <t>Vp-CVČ</t>
  </si>
  <si>
    <t>Štátny rozpočet</t>
  </si>
  <si>
    <t>Normatívne finančné prostriedky</t>
  </si>
  <si>
    <t xml:space="preserve">osobné náklady   </t>
  </si>
  <si>
    <t xml:space="preserve">prevádzkové náklady     </t>
  </si>
  <si>
    <t>Nenormatívne finančné prosriedky</t>
  </si>
  <si>
    <t>AU osobné</t>
  </si>
  <si>
    <t>AU odvody</t>
  </si>
  <si>
    <t>Škola v prírode</t>
  </si>
  <si>
    <t>Lyžiarsky kurz</t>
  </si>
  <si>
    <t>ZŠ HN</t>
  </si>
  <si>
    <t>SZP</t>
  </si>
  <si>
    <t>Rozpočet na rok 2023</t>
  </si>
  <si>
    <t>Výhľad na roky 2023, 2024</t>
  </si>
  <si>
    <t>Výhľad na roky 2024,2025</t>
  </si>
  <si>
    <t>Základná škola s mterskou školou, Nesluša 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</si>
</sst>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Segoe U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/>
    <xf numFmtId="0" fontId="1" fillId="0" borderId="3" xfId="0" applyFont="1" applyBorder="1" applyAlignment="1" applyProtection="1"/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1" fillId="0" borderId="8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" fillId="0" borderId="9" xfId="0" applyFont="1" applyBorder="1" applyAlignment="1" applyProtection="1"/>
    <xf numFmtId="0" fontId="3" fillId="0" borderId="10" xfId="0" applyFont="1" applyBorder="1" applyAlignment="1" applyProtection="1"/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/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3" fontId="1" fillId="0" borderId="14" xfId="0" applyNumberFormat="1" applyFont="1" applyBorder="1" applyAlignment="1" applyProtection="1"/>
    <xf numFmtId="0" fontId="3" fillId="0" borderId="14" xfId="0" applyFont="1" applyBorder="1" applyAlignment="1" applyProtection="1"/>
    <xf numFmtId="3" fontId="1" fillId="0" borderId="0" xfId="0" applyNumberFormat="1" applyFont="1" applyAlignment="1" applyProtection="1"/>
    <xf numFmtId="3" fontId="3" fillId="0" borderId="14" xfId="0" applyNumberFormat="1" applyFont="1" applyBorder="1" applyAlignment="1" applyProtection="1"/>
    <xf numFmtId="14" fontId="1" fillId="0" borderId="14" xfId="0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Font="1" applyBorder="1" applyAlignment="1" applyProtection="1"/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25" xfId="0" applyBorder="1" applyAlignment="1" applyProtection="1"/>
    <xf numFmtId="0" fontId="0" fillId="0" borderId="26" xfId="0" applyFont="1" applyBorder="1" applyAlignment="1" applyProtection="1"/>
    <xf numFmtId="0" fontId="0" fillId="0" borderId="10" xfId="0" applyFont="1" applyBorder="1" applyAlignment="1" applyProtection="1"/>
    <xf numFmtId="0" fontId="0" fillId="0" borderId="10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/>
    <xf numFmtId="0" fontId="0" fillId="0" borderId="14" xfId="0" applyBorder="1" applyAlignment="1" applyProtection="1"/>
    <xf numFmtId="0" fontId="0" fillId="0" borderId="14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right"/>
    </xf>
    <xf numFmtId="3" fontId="0" fillId="0" borderId="0" xfId="0" applyNumberFormat="1" applyAlignment="1" applyProtection="1"/>
    <xf numFmtId="0" fontId="0" fillId="0" borderId="30" xfId="0" applyBorder="1" applyAlignment="1" applyProtection="1"/>
    <xf numFmtId="0" fontId="0" fillId="0" borderId="31" xfId="0" applyBorder="1" applyAlignment="1" applyProtection="1"/>
    <xf numFmtId="3" fontId="0" fillId="0" borderId="31" xfId="0" applyNumberFormat="1" applyBorder="1" applyAlignment="1" applyProtection="1">
      <alignment horizontal="right"/>
    </xf>
    <xf numFmtId="0" fontId="0" fillId="0" borderId="32" xfId="0" applyBorder="1" applyAlignment="1" applyProtection="1"/>
    <xf numFmtId="0" fontId="0" fillId="0" borderId="33" xfId="0" applyBorder="1" applyAlignment="1" applyProtection="1"/>
    <xf numFmtId="3" fontId="0" fillId="0" borderId="33" xfId="0" applyNumberFormat="1" applyBorder="1" applyAlignment="1" applyProtection="1">
      <alignment horizontal="center"/>
    </xf>
    <xf numFmtId="3" fontId="0" fillId="0" borderId="14" xfId="0" applyNumberFormat="1" applyBorder="1" applyAlignment="1" applyProtection="1"/>
    <xf numFmtId="0" fontId="5" fillId="0" borderId="14" xfId="0" applyFont="1" applyBorder="1" applyAlignment="1" applyProtection="1"/>
    <xf numFmtId="3" fontId="5" fillId="0" borderId="14" xfId="0" applyNumberFormat="1" applyFont="1" applyBorder="1" applyAlignment="1" applyProtection="1"/>
    <xf numFmtId="0" fontId="0" fillId="0" borderId="15" xfId="0" applyBorder="1" applyAlignment="1" applyProtection="1"/>
    <xf numFmtId="0" fontId="0" fillId="0" borderId="34" xfId="0" applyBorder="1" applyAlignment="1" applyProtection="1"/>
    <xf numFmtId="0" fontId="0" fillId="0" borderId="13" xfId="0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14" xfId="0" applyFont="1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sqref="A1:F2"/>
    </sheetView>
  </sheetViews>
  <sheetFormatPr defaultColWidth="9.140625" defaultRowHeight="15" x14ac:dyDescent="0.25"/>
  <cols>
    <col min="1" max="1" width="5.5703125" style="1" customWidth="1"/>
    <col min="2" max="2" width="6.85546875" style="1" customWidth="1"/>
    <col min="3" max="3" width="45.7109375" style="1" customWidth="1"/>
    <col min="4" max="11" width="9.140625" style="1"/>
    <col min="14" max="16384" width="9.140625" style="1"/>
  </cols>
  <sheetData>
    <row r="1" spans="1:6" ht="15" customHeight="1" x14ac:dyDescent="0.25">
      <c r="A1" s="55" t="s">
        <v>67</v>
      </c>
      <c r="B1" s="55"/>
      <c r="C1" s="55"/>
      <c r="D1" s="55"/>
      <c r="E1" s="55"/>
      <c r="F1" s="55"/>
    </row>
    <row r="2" spans="1:6" ht="5.25" customHeight="1" x14ac:dyDescent="0.25">
      <c r="A2" s="55"/>
      <c r="B2" s="55"/>
      <c r="C2" s="55"/>
      <c r="D2" s="55"/>
      <c r="E2" s="55"/>
      <c r="F2" s="55"/>
    </row>
    <row r="3" spans="1:6" ht="15.75" x14ac:dyDescent="0.25">
      <c r="A3" s="56" t="s">
        <v>64</v>
      </c>
      <c r="B3" s="56"/>
      <c r="C3" s="56"/>
      <c r="D3" s="2">
        <v>2023</v>
      </c>
      <c r="E3" s="2">
        <v>2024</v>
      </c>
      <c r="F3" s="2">
        <v>2025</v>
      </c>
    </row>
    <row r="4" spans="1:6" x14ac:dyDescent="0.25">
      <c r="A4" s="57" t="s">
        <v>65</v>
      </c>
      <c r="B4" s="57"/>
      <c r="C4" s="57"/>
      <c r="D4" s="2" t="s">
        <v>0</v>
      </c>
      <c r="E4" s="2"/>
      <c r="F4" s="2"/>
    </row>
    <row r="5" spans="1:6" x14ac:dyDescent="0.25">
      <c r="A5" s="3" t="s">
        <v>1</v>
      </c>
      <c r="B5" s="4" t="s">
        <v>2</v>
      </c>
      <c r="C5" s="5" t="s">
        <v>3</v>
      </c>
      <c r="D5" s="6" t="s">
        <v>0</v>
      </c>
      <c r="E5" s="6" t="s">
        <v>0</v>
      </c>
      <c r="F5" s="6" t="s">
        <v>0</v>
      </c>
    </row>
    <row r="6" spans="1:6" x14ac:dyDescent="0.25">
      <c r="A6" s="7"/>
      <c r="B6" s="8"/>
      <c r="C6" s="9" t="s">
        <v>4</v>
      </c>
      <c r="D6" s="10"/>
      <c r="E6" s="10"/>
      <c r="F6" s="11"/>
    </row>
    <row r="7" spans="1:6" x14ac:dyDescent="0.25">
      <c r="A7" s="12"/>
      <c r="B7" s="13"/>
      <c r="C7" s="14" t="s">
        <v>5</v>
      </c>
      <c r="D7" s="14" t="s">
        <v>6</v>
      </c>
      <c r="E7" s="14" t="s">
        <v>6</v>
      </c>
      <c r="F7" s="15" t="s">
        <v>6</v>
      </c>
    </row>
    <row r="8" spans="1:6" x14ac:dyDescent="0.25">
      <c r="A8" s="12">
        <v>111</v>
      </c>
      <c r="B8" s="13">
        <v>610</v>
      </c>
      <c r="C8" s="14" t="s">
        <v>7</v>
      </c>
      <c r="D8" s="16">
        <v>413203</v>
      </c>
      <c r="E8" s="16">
        <v>413203</v>
      </c>
      <c r="F8" s="16">
        <v>413203</v>
      </c>
    </row>
    <row r="9" spans="1:6" x14ac:dyDescent="0.25">
      <c r="A9" s="12"/>
      <c r="B9" s="13">
        <v>620</v>
      </c>
      <c r="C9" s="14" t="s">
        <v>8</v>
      </c>
      <c r="D9" s="16">
        <v>146556</v>
      </c>
      <c r="E9" s="16">
        <v>146556</v>
      </c>
      <c r="F9" s="16">
        <v>146556</v>
      </c>
    </row>
    <row r="10" spans="1:6" x14ac:dyDescent="0.25">
      <c r="A10" s="12"/>
      <c r="B10" s="13">
        <v>630</v>
      </c>
      <c r="C10" s="14" t="s">
        <v>9</v>
      </c>
      <c r="D10" s="16">
        <v>76841</v>
      </c>
      <c r="E10" s="16">
        <v>76841</v>
      </c>
      <c r="F10" s="16">
        <v>76841</v>
      </c>
    </row>
    <row r="11" spans="1:6" x14ac:dyDescent="0.25">
      <c r="A11" s="12"/>
      <c r="B11" s="13">
        <v>640</v>
      </c>
      <c r="C11" s="14" t="s">
        <v>10</v>
      </c>
      <c r="D11" s="14">
        <v>2100</v>
      </c>
      <c r="E11" s="14">
        <v>2100</v>
      </c>
      <c r="F11" s="14">
        <v>2100</v>
      </c>
    </row>
    <row r="12" spans="1:6" x14ac:dyDescent="0.25">
      <c r="A12" s="12" t="s">
        <v>11</v>
      </c>
      <c r="B12" s="13">
        <v>630</v>
      </c>
      <c r="C12" s="14" t="s">
        <v>9</v>
      </c>
      <c r="D12" s="14">
        <v>3800</v>
      </c>
      <c r="E12" s="14">
        <v>3800</v>
      </c>
      <c r="F12" s="14">
        <v>3800</v>
      </c>
    </row>
    <row r="13" spans="1:6" x14ac:dyDescent="0.25">
      <c r="A13" s="12" t="s">
        <v>12</v>
      </c>
      <c r="B13" s="13">
        <v>630</v>
      </c>
      <c r="C13" s="14" t="s">
        <v>13</v>
      </c>
      <c r="D13" s="14">
        <v>20810</v>
      </c>
      <c r="E13" s="14">
        <v>20810</v>
      </c>
      <c r="F13" s="14">
        <v>20810</v>
      </c>
    </row>
    <row r="14" spans="1:6" x14ac:dyDescent="0.25">
      <c r="A14" s="12" t="s">
        <v>14</v>
      </c>
      <c r="B14" s="13">
        <v>630</v>
      </c>
      <c r="C14" s="14" t="s">
        <v>9</v>
      </c>
      <c r="D14" s="14">
        <v>20740</v>
      </c>
      <c r="E14" s="14">
        <v>20740</v>
      </c>
      <c r="F14" s="14">
        <v>20740</v>
      </c>
    </row>
    <row r="15" spans="1:6" x14ac:dyDescent="0.25">
      <c r="A15" s="12"/>
      <c r="B15" s="13"/>
      <c r="C15" s="17" t="s">
        <v>15</v>
      </c>
      <c r="D15" s="17">
        <f>SUM(D8:D14)</f>
        <v>684050</v>
      </c>
      <c r="E15" s="17">
        <f>SUM(E8:E14)</f>
        <v>684050</v>
      </c>
      <c r="F15" s="17">
        <f>SUM(F8:F14)</f>
        <v>684050</v>
      </c>
    </row>
    <row r="16" spans="1:6" x14ac:dyDescent="0.25">
      <c r="A16" s="12"/>
      <c r="B16" s="13"/>
      <c r="C16" s="17"/>
      <c r="D16" s="17"/>
      <c r="E16" s="17"/>
      <c r="F16" s="17"/>
    </row>
    <row r="17" spans="1:8" x14ac:dyDescent="0.25">
      <c r="A17" s="12"/>
      <c r="B17" s="13"/>
      <c r="C17" s="17" t="s">
        <v>16</v>
      </c>
      <c r="D17" s="14"/>
      <c r="E17" s="14"/>
      <c r="F17" s="14"/>
    </row>
    <row r="18" spans="1:8" x14ac:dyDescent="0.25">
      <c r="A18" s="12"/>
      <c r="B18" s="13"/>
      <c r="C18" s="14" t="s">
        <v>17</v>
      </c>
      <c r="D18" s="14"/>
      <c r="E18" s="14"/>
      <c r="F18" s="14"/>
    </row>
    <row r="19" spans="1:8" x14ac:dyDescent="0.25">
      <c r="A19" s="12">
        <v>41</v>
      </c>
      <c r="B19" s="13">
        <v>610</v>
      </c>
      <c r="C19" s="14" t="s">
        <v>7</v>
      </c>
      <c r="D19" s="14">
        <v>162000</v>
      </c>
      <c r="E19" s="14">
        <v>162000</v>
      </c>
      <c r="F19" s="14">
        <v>162000</v>
      </c>
    </row>
    <row r="20" spans="1:8" x14ac:dyDescent="0.25">
      <c r="A20" s="12"/>
      <c r="B20" s="13">
        <v>620</v>
      </c>
      <c r="C20" s="14" t="s">
        <v>8</v>
      </c>
      <c r="D20" s="14">
        <v>59860</v>
      </c>
      <c r="E20" s="14">
        <v>59860</v>
      </c>
      <c r="F20" s="14">
        <v>59860</v>
      </c>
    </row>
    <row r="21" spans="1:8" x14ac:dyDescent="0.25">
      <c r="A21" s="12"/>
      <c r="B21" s="13">
        <v>630</v>
      </c>
      <c r="C21" s="14" t="s">
        <v>9</v>
      </c>
      <c r="D21" s="14">
        <v>0</v>
      </c>
      <c r="E21" s="14">
        <v>0</v>
      </c>
      <c r="F21" s="14">
        <v>0</v>
      </c>
    </row>
    <row r="22" spans="1:8" x14ac:dyDescent="0.25">
      <c r="A22" s="12"/>
      <c r="B22" s="13">
        <v>640</v>
      </c>
      <c r="C22" s="14" t="s">
        <v>10</v>
      </c>
      <c r="D22" s="14">
        <v>3164</v>
      </c>
      <c r="E22" s="14">
        <v>3164</v>
      </c>
      <c r="F22" s="14">
        <v>3164</v>
      </c>
    </row>
    <row r="23" spans="1:8" x14ac:dyDescent="0.25">
      <c r="A23" s="12">
        <v>111</v>
      </c>
      <c r="B23" s="13">
        <v>610</v>
      </c>
      <c r="C23" s="14" t="s">
        <v>7</v>
      </c>
      <c r="D23" s="14">
        <v>1000</v>
      </c>
      <c r="E23" s="14">
        <v>1000</v>
      </c>
      <c r="F23" s="14">
        <v>1000</v>
      </c>
    </row>
    <row r="24" spans="1:8" x14ac:dyDescent="0.25">
      <c r="A24" s="12"/>
      <c r="B24" s="13">
        <v>620</v>
      </c>
      <c r="C24" s="14" t="s">
        <v>8</v>
      </c>
      <c r="D24" s="14">
        <v>350</v>
      </c>
      <c r="E24" s="14">
        <v>350</v>
      </c>
      <c r="F24" s="14">
        <v>350</v>
      </c>
    </row>
    <row r="25" spans="1:8" x14ac:dyDescent="0.25">
      <c r="A25" s="12"/>
      <c r="B25" s="13">
        <v>630</v>
      </c>
      <c r="C25" s="14" t="s">
        <v>9</v>
      </c>
      <c r="D25" s="14">
        <v>16262</v>
      </c>
      <c r="E25" s="14">
        <v>16262</v>
      </c>
      <c r="F25" s="14">
        <v>16262</v>
      </c>
      <c r="H25" s="18"/>
    </row>
    <row r="26" spans="1:8" x14ac:dyDescent="0.25">
      <c r="A26" s="12" t="s">
        <v>18</v>
      </c>
      <c r="B26" s="13">
        <v>630</v>
      </c>
      <c r="C26" s="14" t="s">
        <v>9</v>
      </c>
      <c r="D26" s="14">
        <v>14855</v>
      </c>
      <c r="E26" s="14">
        <v>14855</v>
      </c>
      <c r="F26" s="14">
        <v>14855</v>
      </c>
      <c r="G26" s="2"/>
    </row>
    <row r="27" spans="1:8" x14ac:dyDescent="0.25">
      <c r="A27" s="12" t="s">
        <v>14</v>
      </c>
      <c r="B27" s="13">
        <v>630</v>
      </c>
      <c r="C27" s="14" t="s">
        <v>9</v>
      </c>
      <c r="D27" s="14">
        <v>4563</v>
      </c>
      <c r="E27" s="14">
        <v>4563</v>
      </c>
      <c r="F27" s="14">
        <v>4563</v>
      </c>
    </row>
    <row r="28" spans="1:8" x14ac:dyDescent="0.25">
      <c r="A28" s="12"/>
      <c r="B28" s="13"/>
      <c r="C28" s="17" t="s">
        <v>15</v>
      </c>
      <c r="D28" s="19">
        <f>SUM(D19:D27)</f>
        <v>262054</v>
      </c>
      <c r="E28" s="19">
        <f>SUM(E19:E27)</f>
        <v>262054</v>
      </c>
      <c r="F28" s="19">
        <f>SUM(F19:F27)</f>
        <v>262054</v>
      </c>
    </row>
    <row r="29" spans="1:8" x14ac:dyDescent="0.25">
      <c r="A29" s="12"/>
      <c r="B29" s="13"/>
      <c r="C29" s="14"/>
      <c r="D29" s="14"/>
      <c r="E29" s="14"/>
      <c r="F29" s="14"/>
    </row>
    <row r="30" spans="1:8" x14ac:dyDescent="0.25">
      <c r="A30" s="12"/>
      <c r="B30" s="13"/>
      <c r="C30" s="17" t="s">
        <v>19</v>
      </c>
      <c r="D30" s="14"/>
      <c r="E30" s="14"/>
      <c r="F30" s="14"/>
    </row>
    <row r="31" spans="1:8" x14ac:dyDescent="0.25">
      <c r="A31" s="12"/>
      <c r="B31" s="13"/>
      <c r="C31" s="20" t="s">
        <v>20</v>
      </c>
      <c r="D31" s="14"/>
      <c r="E31" s="14"/>
      <c r="F31" s="14"/>
    </row>
    <row r="32" spans="1:8" x14ac:dyDescent="0.25">
      <c r="A32" s="21">
        <v>41</v>
      </c>
      <c r="B32" s="13">
        <v>610</v>
      </c>
      <c r="C32" s="14" t="s">
        <v>21</v>
      </c>
      <c r="D32" s="14">
        <v>4200</v>
      </c>
      <c r="E32" s="14">
        <v>4200</v>
      </c>
      <c r="F32" s="14">
        <v>4200</v>
      </c>
    </row>
    <row r="33" spans="1:11" x14ac:dyDescent="0.25">
      <c r="A33" s="21"/>
      <c r="B33" s="13">
        <v>620</v>
      </c>
      <c r="C33" s="14" t="s">
        <v>8</v>
      </c>
      <c r="D33" s="14">
        <f>7000</f>
        <v>7000</v>
      </c>
      <c r="E33" s="14">
        <f>7000</f>
        <v>7000</v>
      </c>
      <c r="F33" s="14">
        <f>7000</f>
        <v>7000</v>
      </c>
    </row>
    <row r="34" spans="1:11" x14ac:dyDescent="0.25">
      <c r="A34" s="21"/>
      <c r="B34" s="13">
        <v>630</v>
      </c>
      <c r="C34" s="14" t="s">
        <v>9</v>
      </c>
      <c r="D34" s="14">
        <f>39251-4200</f>
        <v>35051</v>
      </c>
      <c r="E34" s="14">
        <f>39251-4200</f>
        <v>35051</v>
      </c>
      <c r="F34" s="14">
        <f>39251-4200</f>
        <v>35051</v>
      </c>
    </row>
    <row r="35" spans="1:11" x14ac:dyDescent="0.25">
      <c r="A35" s="21" t="s">
        <v>18</v>
      </c>
      <c r="B35" s="13">
        <v>630</v>
      </c>
      <c r="C35" s="14" t="s">
        <v>9</v>
      </c>
      <c r="D35" s="14">
        <v>1255</v>
      </c>
      <c r="E35" s="14">
        <v>1255</v>
      </c>
      <c r="F35" s="14">
        <v>1255</v>
      </c>
    </row>
    <row r="36" spans="1:11" x14ac:dyDescent="0.25">
      <c r="A36" s="21">
        <v>111</v>
      </c>
      <c r="B36" s="13">
        <v>610</v>
      </c>
      <c r="C36" s="14" t="s">
        <v>21</v>
      </c>
      <c r="D36" s="14">
        <v>900</v>
      </c>
      <c r="E36" s="14">
        <v>900</v>
      </c>
      <c r="F36" s="14">
        <v>900</v>
      </c>
    </row>
    <row r="37" spans="1:11" x14ac:dyDescent="0.25">
      <c r="A37" s="21"/>
      <c r="B37" s="13">
        <v>620</v>
      </c>
      <c r="C37" s="14" t="s">
        <v>8</v>
      </c>
      <c r="D37" s="14">
        <v>315</v>
      </c>
      <c r="E37" s="14">
        <v>315</v>
      </c>
      <c r="F37" s="14">
        <v>315</v>
      </c>
    </row>
    <row r="38" spans="1:11" x14ac:dyDescent="0.25">
      <c r="A38" s="21"/>
      <c r="B38" s="13">
        <v>630</v>
      </c>
      <c r="C38" s="14" t="s">
        <v>9</v>
      </c>
      <c r="D38" s="14">
        <v>5665</v>
      </c>
      <c r="E38" s="14">
        <v>5665</v>
      </c>
      <c r="F38" s="14">
        <v>5665</v>
      </c>
    </row>
    <row r="39" spans="1:11" x14ac:dyDescent="0.25">
      <c r="A39" s="21" t="s">
        <v>14</v>
      </c>
      <c r="B39" s="13">
        <v>630</v>
      </c>
      <c r="C39" s="14" t="s">
        <v>9</v>
      </c>
      <c r="D39" s="14">
        <v>2321</v>
      </c>
      <c r="E39" s="14">
        <v>2321</v>
      </c>
      <c r="F39" s="14">
        <v>2321</v>
      </c>
    </row>
    <row r="40" spans="1:11" x14ac:dyDescent="0.25">
      <c r="A40" s="21"/>
      <c r="B40" s="13"/>
      <c r="C40" s="17" t="s">
        <v>15</v>
      </c>
      <c r="D40" s="17">
        <f>SUM(D32:D39)</f>
        <v>56707</v>
      </c>
      <c r="E40" s="17">
        <f>SUM(E32:E39)</f>
        <v>56707</v>
      </c>
      <c r="F40" s="17">
        <f>SUM(F32:F39)</f>
        <v>56707</v>
      </c>
    </row>
    <row r="41" spans="1:11" x14ac:dyDescent="0.25">
      <c r="A41" s="12"/>
      <c r="B41" s="13"/>
      <c r="C41" s="14"/>
      <c r="D41" s="14"/>
      <c r="E41" s="14"/>
      <c r="F41" s="14"/>
    </row>
    <row r="42" spans="1:11" x14ac:dyDescent="0.25">
      <c r="A42" s="12"/>
      <c r="B42" s="13"/>
      <c r="C42" s="17" t="s">
        <v>22</v>
      </c>
      <c r="D42" s="14"/>
      <c r="E42" s="14"/>
      <c r="F42" s="14"/>
    </row>
    <row r="43" spans="1:11" x14ac:dyDescent="0.25">
      <c r="A43" s="12"/>
      <c r="B43" s="13"/>
      <c r="C43" s="14" t="s">
        <v>23</v>
      </c>
      <c r="D43" s="14"/>
      <c r="E43" s="14"/>
      <c r="F43" s="14"/>
    </row>
    <row r="44" spans="1:11" x14ac:dyDescent="0.25">
      <c r="A44" s="12">
        <v>41</v>
      </c>
      <c r="B44" s="13">
        <v>610</v>
      </c>
      <c r="C44" s="14" t="s">
        <v>7</v>
      </c>
      <c r="D44" s="16">
        <v>40000</v>
      </c>
      <c r="E44" s="16">
        <v>40000</v>
      </c>
      <c r="F44" s="16">
        <v>40000</v>
      </c>
    </row>
    <row r="45" spans="1:11" x14ac:dyDescent="0.25">
      <c r="A45" s="12"/>
      <c r="B45" s="13">
        <v>620</v>
      </c>
      <c r="C45" s="14" t="s">
        <v>8</v>
      </c>
      <c r="D45" s="16">
        <f>3322</f>
        <v>3322</v>
      </c>
      <c r="E45" s="16">
        <f>3322</f>
        <v>3322</v>
      </c>
      <c r="F45" s="16">
        <f>3322</f>
        <v>3322</v>
      </c>
      <c r="K45" s="18"/>
    </row>
    <row r="46" spans="1:11" x14ac:dyDescent="0.25">
      <c r="A46" s="12"/>
      <c r="B46" s="13">
        <v>630</v>
      </c>
      <c r="C46" s="14" t="s">
        <v>9</v>
      </c>
      <c r="D46" s="14">
        <v>0</v>
      </c>
      <c r="E46" s="14">
        <v>0</v>
      </c>
      <c r="F46" s="14">
        <v>0</v>
      </c>
    </row>
    <row r="47" spans="1:11" x14ac:dyDescent="0.25">
      <c r="A47" s="12"/>
      <c r="B47" s="13">
        <v>640</v>
      </c>
      <c r="C47" s="14" t="s">
        <v>10</v>
      </c>
      <c r="D47" s="14">
        <v>0</v>
      </c>
      <c r="E47" s="14">
        <v>0</v>
      </c>
      <c r="F47" s="14">
        <v>0</v>
      </c>
    </row>
    <row r="48" spans="1:11" x14ac:dyDescent="0.25">
      <c r="A48" s="12" t="s">
        <v>24</v>
      </c>
      <c r="B48" s="13">
        <v>620</v>
      </c>
      <c r="C48" s="14" t="s">
        <v>8</v>
      </c>
      <c r="D48" s="14">
        <v>11500</v>
      </c>
      <c r="E48" s="14">
        <v>11500</v>
      </c>
      <c r="F48" s="14">
        <v>11500</v>
      </c>
    </row>
    <row r="49" spans="1:6" x14ac:dyDescent="0.25">
      <c r="A49" s="12"/>
      <c r="B49" s="13">
        <v>630</v>
      </c>
      <c r="C49" s="14" t="s">
        <v>25</v>
      </c>
      <c r="D49" s="14">
        <v>92536</v>
      </c>
      <c r="E49" s="14">
        <v>92536</v>
      </c>
      <c r="F49" s="14">
        <v>92536</v>
      </c>
    </row>
    <row r="50" spans="1:6" x14ac:dyDescent="0.25">
      <c r="A50" s="12"/>
      <c r="B50" s="13">
        <v>640</v>
      </c>
      <c r="C50" s="14" t="s">
        <v>10</v>
      </c>
      <c r="D50" s="14">
        <v>1000</v>
      </c>
      <c r="E50" s="14">
        <v>1000</v>
      </c>
      <c r="F50" s="14">
        <v>1000</v>
      </c>
    </row>
    <row r="51" spans="1:6" x14ac:dyDescent="0.25">
      <c r="A51" s="12">
        <v>111</v>
      </c>
      <c r="B51" s="13">
        <v>630</v>
      </c>
      <c r="C51" s="14" t="s">
        <v>26</v>
      </c>
      <c r="D51" s="14">
        <v>3167</v>
      </c>
      <c r="E51" s="14">
        <v>3167</v>
      </c>
      <c r="F51" s="14">
        <v>3167</v>
      </c>
    </row>
    <row r="52" spans="1:6" x14ac:dyDescent="0.25">
      <c r="A52" s="12" t="s">
        <v>27</v>
      </c>
      <c r="B52" s="13">
        <v>630</v>
      </c>
      <c r="C52" s="14" t="s">
        <v>28</v>
      </c>
      <c r="D52" s="14">
        <v>10</v>
      </c>
      <c r="E52" s="14">
        <v>10</v>
      </c>
      <c r="F52" s="14">
        <v>10</v>
      </c>
    </row>
    <row r="53" spans="1:6" x14ac:dyDescent="0.25">
      <c r="A53" s="12"/>
      <c r="B53" s="13"/>
      <c r="C53" s="17" t="s">
        <v>15</v>
      </c>
      <c r="D53" s="17">
        <f>SUM(D44:D52)</f>
        <v>151535</v>
      </c>
      <c r="E53" s="17">
        <f>SUM(E44:E52)</f>
        <v>151535</v>
      </c>
      <c r="F53" s="17">
        <f>SUM(F44:F52)</f>
        <v>151535</v>
      </c>
    </row>
    <row r="54" spans="1:6" x14ac:dyDescent="0.25">
      <c r="A54" s="12"/>
      <c r="B54" s="13"/>
      <c r="C54" s="14"/>
      <c r="D54" s="14"/>
      <c r="E54" s="14"/>
      <c r="F54" s="14"/>
    </row>
    <row r="55" spans="1:6" x14ac:dyDescent="0.25">
      <c r="A55" s="12"/>
      <c r="B55" s="13"/>
      <c r="C55" s="17" t="s">
        <v>29</v>
      </c>
      <c r="D55" s="14"/>
      <c r="E55" s="14"/>
      <c r="F55" s="14"/>
    </row>
    <row r="56" spans="1:6" x14ac:dyDescent="0.25">
      <c r="A56" s="12"/>
      <c r="B56" s="13"/>
      <c r="C56" s="14" t="s">
        <v>20</v>
      </c>
      <c r="D56" s="14"/>
      <c r="E56" s="14"/>
      <c r="F56" s="14"/>
    </row>
    <row r="57" spans="1:6" x14ac:dyDescent="0.25">
      <c r="A57" s="12">
        <v>41</v>
      </c>
      <c r="B57" s="13">
        <v>610</v>
      </c>
      <c r="C57" s="14" t="s">
        <v>7</v>
      </c>
      <c r="D57" s="16">
        <v>26341</v>
      </c>
      <c r="E57" s="16">
        <v>26341</v>
      </c>
      <c r="F57" s="16">
        <v>26341</v>
      </c>
    </row>
    <row r="58" spans="1:6" x14ac:dyDescent="0.25">
      <c r="A58" s="12"/>
      <c r="B58" s="13">
        <v>620</v>
      </c>
      <c r="C58" s="14" t="s">
        <v>8</v>
      </c>
      <c r="D58" s="14">
        <v>9206</v>
      </c>
      <c r="E58" s="14">
        <v>9206</v>
      </c>
      <c r="F58" s="14">
        <v>9206</v>
      </c>
    </row>
    <row r="59" spans="1:6" x14ac:dyDescent="0.25">
      <c r="A59" s="12"/>
      <c r="B59" s="13">
        <v>630</v>
      </c>
      <c r="C59" s="14" t="s">
        <v>9</v>
      </c>
      <c r="D59" s="14">
        <v>1577</v>
      </c>
      <c r="E59" s="14">
        <v>1577</v>
      </c>
      <c r="F59" s="14">
        <v>1577</v>
      </c>
    </row>
    <row r="60" spans="1:6" x14ac:dyDescent="0.25">
      <c r="A60" s="12"/>
      <c r="B60" s="13">
        <v>640</v>
      </c>
      <c r="C60" s="14" t="s">
        <v>10</v>
      </c>
      <c r="D60" s="14">
        <v>300</v>
      </c>
      <c r="E60" s="14">
        <v>300</v>
      </c>
      <c r="F60" s="14">
        <v>300</v>
      </c>
    </row>
    <row r="61" spans="1:6" x14ac:dyDescent="0.25">
      <c r="A61" s="12" t="s">
        <v>18</v>
      </c>
      <c r="B61" s="13">
        <v>620</v>
      </c>
      <c r="C61" s="14" t="s">
        <v>8</v>
      </c>
      <c r="D61" s="14">
        <v>1200</v>
      </c>
      <c r="E61" s="14">
        <v>1200</v>
      </c>
      <c r="F61" s="14">
        <v>1200</v>
      </c>
    </row>
    <row r="62" spans="1:6" x14ac:dyDescent="0.25">
      <c r="A62" s="12"/>
      <c r="B62" s="13">
        <v>630</v>
      </c>
      <c r="C62" s="14" t="s">
        <v>9</v>
      </c>
      <c r="D62" s="14">
        <v>3301</v>
      </c>
      <c r="E62" s="14">
        <v>3301</v>
      </c>
      <c r="F62" s="14">
        <v>3301</v>
      </c>
    </row>
    <row r="63" spans="1:6" x14ac:dyDescent="0.25">
      <c r="A63" s="12"/>
      <c r="B63" s="13"/>
      <c r="C63" s="17" t="s">
        <v>15</v>
      </c>
      <c r="D63" s="17">
        <f>SUM(D57:D62)</f>
        <v>41925</v>
      </c>
      <c r="E63" s="17">
        <f>SUM(E57:E62)</f>
        <v>41925</v>
      </c>
      <c r="F63" s="17">
        <f>SUM(F57:F62)</f>
        <v>41925</v>
      </c>
    </row>
    <row r="64" spans="1:6" x14ac:dyDescent="0.25">
      <c r="A64" s="12"/>
      <c r="B64" s="13"/>
      <c r="C64" s="14"/>
      <c r="D64" s="14"/>
      <c r="E64" s="14"/>
      <c r="F64" s="14"/>
    </row>
    <row r="65" spans="1:6" x14ac:dyDescent="0.25">
      <c r="A65" s="12"/>
      <c r="B65" s="13"/>
      <c r="C65" s="17" t="s">
        <v>30</v>
      </c>
      <c r="D65" s="19">
        <f>D63+D53+D40+D28+D15</f>
        <v>1196271</v>
      </c>
      <c r="E65" s="19">
        <f>E63+E53+E40+E28+E15</f>
        <v>1196271</v>
      </c>
      <c r="F65" s="19">
        <f>F63+F53+F40+F28+F15</f>
        <v>1196271</v>
      </c>
    </row>
  </sheetData>
  <mergeCells count="3">
    <mergeCell ref="A1:F2"/>
    <mergeCell ref="A3:C3"/>
    <mergeCell ref="A4:C4"/>
  </mergeCells>
  <pageMargins left="0.25" right="0.25" top="0.75" bottom="0.75" header="0.511811023622047" footer="0.511811023622047"/>
  <pageSetup paperSize="9" fitToHeight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zoomScaleNormal="100" workbookViewId="0">
      <selection sqref="A1:F1"/>
    </sheetView>
  </sheetViews>
  <sheetFormatPr defaultColWidth="8.7109375" defaultRowHeight="15" x14ac:dyDescent="0.25"/>
  <cols>
    <col min="1" max="1" width="10.5703125" customWidth="1"/>
    <col min="3" max="3" width="40.85546875" customWidth="1"/>
  </cols>
  <sheetData>
    <row r="1" spans="1:10" x14ac:dyDescent="0.25">
      <c r="A1" s="63" t="s">
        <v>31</v>
      </c>
      <c r="B1" s="63"/>
      <c r="C1" s="63"/>
      <c r="D1" s="63"/>
      <c r="E1" s="63"/>
      <c r="F1" s="63"/>
    </row>
    <row r="2" spans="1:10" x14ac:dyDescent="0.25">
      <c r="A2" s="22" t="s">
        <v>32</v>
      </c>
      <c r="B2" s="23"/>
      <c r="C2" s="23"/>
      <c r="D2" s="23"/>
      <c r="E2" s="23"/>
      <c r="F2" s="24"/>
    </row>
    <row r="3" spans="1:10" x14ac:dyDescent="0.25">
      <c r="A3" s="25" t="s">
        <v>66</v>
      </c>
      <c r="B3" s="26"/>
      <c r="C3" s="26"/>
      <c r="D3" s="26"/>
      <c r="E3" s="26"/>
      <c r="F3" s="27"/>
    </row>
    <row r="4" spans="1:10" x14ac:dyDescent="0.25">
      <c r="A4" s="28"/>
      <c r="B4" s="29"/>
      <c r="C4" s="29"/>
      <c r="D4" s="29"/>
      <c r="E4" s="29"/>
      <c r="F4" s="30"/>
    </row>
    <row r="5" spans="1:10" x14ac:dyDescent="0.25">
      <c r="A5" s="31" t="s">
        <v>33</v>
      </c>
      <c r="B5" s="32" t="s">
        <v>34</v>
      </c>
      <c r="C5" s="32" t="s">
        <v>3</v>
      </c>
      <c r="D5" s="33">
        <v>2023</v>
      </c>
      <c r="E5" s="33">
        <v>2024</v>
      </c>
      <c r="F5" s="34">
        <v>2025</v>
      </c>
    </row>
    <row r="6" spans="1:10" x14ac:dyDescent="0.25">
      <c r="A6" s="35"/>
      <c r="B6" s="36"/>
      <c r="C6" s="36"/>
      <c r="D6" s="37" t="s">
        <v>6</v>
      </c>
      <c r="E6" s="37" t="s">
        <v>6</v>
      </c>
      <c r="F6" s="38" t="s">
        <v>6</v>
      </c>
    </row>
    <row r="7" spans="1:10" x14ac:dyDescent="0.25">
      <c r="A7" s="39" t="s">
        <v>11</v>
      </c>
      <c r="B7" s="40">
        <v>310</v>
      </c>
      <c r="C7" s="36" t="s">
        <v>35</v>
      </c>
      <c r="D7" s="41">
        <v>3800</v>
      </c>
      <c r="E7" s="41">
        <v>3800</v>
      </c>
      <c r="F7" s="41">
        <v>3800</v>
      </c>
      <c r="G7" s="42"/>
      <c r="H7" s="42"/>
      <c r="I7" s="42"/>
      <c r="J7" s="42"/>
    </row>
    <row r="8" spans="1:10" x14ac:dyDescent="0.25">
      <c r="A8" s="39" t="s">
        <v>12</v>
      </c>
      <c r="B8" s="40">
        <v>310</v>
      </c>
      <c r="C8" s="36" t="s">
        <v>36</v>
      </c>
      <c r="D8" s="41">
        <v>20810</v>
      </c>
      <c r="E8" s="41">
        <v>20810</v>
      </c>
      <c r="F8" s="41">
        <v>20810</v>
      </c>
      <c r="G8" s="42"/>
      <c r="H8" s="42"/>
      <c r="I8" s="42"/>
      <c r="J8" s="42"/>
    </row>
    <row r="9" spans="1:10" x14ac:dyDescent="0.25">
      <c r="A9" s="39" t="s">
        <v>24</v>
      </c>
      <c r="B9" s="40">
        <v>220</v>
      </c>
      <c r="C9" s="36" t="s">
        <v>37</v>
      </c>
      <c r="D9" s="41">
        <v>75000</v>
      </c>
      <c r="E9" s="41">
        <v>75000</v>
      </c>
      <c r="F9" s="41">
        <v>75000</v>
      </c>
      <c r="G9" s="42"/>
      <c r="H9" s="42"/>
      <c r="I9" s="42"/>
      <c r="J9" s="42"/>
    </row>
    <row r="10" spans="1:10" x14ac:dyDescent="0.25">
      <c r="A10" s="39" t="s">
        <v>24</v>
      </c>
      <c r="B10" s="40">
        <v>220</v>
      </c>
      <c r="C10" s="36" t="s">
        <v>38</v>
      </c>
      <c r="D10" s="41">
        <v>27000</v>
      </c>
      <c r="E10" s="41">
        <v>27000</v>
      </c>
      <c r="F10" s="41">
        <v>27000</v>
      </c>
      <c r="G10" s="42"/>
      <c r="H10" s="42"/>
      <c r="I10" s="42"/>
      <c r="J10" s="42"/>
    </row>
    <row r="11" spans="1:10" x14ac:dyDescent="0.25">
      <c r="A11" s="39" t="s">
        <v>18</v>
      </c>
      <c r="B11" s="40">
        <v>220</v>
      </c>
      <c r="C11" s="36" t="s">
        <v>39</v>
      </c>
      <c r="D11" s="41">
        <v>13190</v>
      </c>
      <c r="E11" s="41">
        <v>13190</v>
      </c>
      <c r="F11" s="41">
        <v>13190</v>
      </c>
      <c r="G11" s="42"/>
      <c r="H11" s="42"/>
      <c r="I11" s="42"/>
      <c r="J11" s="42"/>
    </row>
    <row r="12" spans="1:10" x14ac:dyDescent="0.25">
      <c r="A12" s="39" t="s">
        <v>27</v>
      </c>
      <c r="B12" s="40">
        <v>290</v>
      </c>
      <c r="C12" s="36" t="s">
        <v>28</v>
      </c>
      <c r="D12" s="41">
        <v>10</v>
      </c>
      <c r="E12" s="41">
        <v>10</v>
      </c>
      <c r="F12" s="41">
        <v>10</v>
      </c>
      <c r="G12" s="42"/>
      <c r="H12" s="42"/>
      <c r="I12" s="42"/>
      <c r="J12" s="42"/>
    </row>
    <row r="13" spans="1:10" x14ac:dyDescent="0.25">
      <c r="A13" s="39" t="s">
        <v>14</v>
      </c>
      <c r="B13" s="40">
        <v>290</v>
      </c>
      <c r="C13" s="36" t="s">
        <v>28</v>
      </c>
      <c r="D13" s="41">
        <v>30</v>
      </c>
      <c r="E13" s="41">
        <v>30</v>
      </c>
      <c r="F13" s="41">
        <v>30</v>
      </c>
      <c r="G13" s="42"/>
      <c r="H13" s="42"/>
      <c r="I13" s="42"/>
      <c r="J13" s="42"/>
    </row>
    <row r="14" spans="1:10" x14ac:dyDescent="0.25">
      <c r="A14" s="43"/>
      <c r="B14" s="44"/>
      <c r="C14" s="44"/>
      <c r="D14" s="45"/>
      <c r="E14" s="45"/>
      <c r="F14" s="45"/>
      <c r="G14" s="42"/>
      <c r="H14" s="42"/>
      <c r="I14" s="42"/>
      <c r="J14" s="42"/>
    </row>
    <row r="15" spans="1:10" x14ac:dyDescent="0.25">
      <c r="A15" s="46"/>
      <c r="B15" s="47"/>
      <c r="C15" s="47" t="s">
        <v>40</v>
      </c>
      <c r="D15" s="48">
        <f>SUM(D7:D14)</f>
        <v>139840</v>
      </c>
      <c r="E15" s="48">
        <f>SUM(E7:E14)</f>
        <v>139840</v>
      </c>
      <c r="F15" s="48">
        <f>SUM(F7:F14)</f>
        <v>139840</v>
      </c>
      <c r="G15" s="42"/>
      <c r="H15" s="42"/>
      <c r="I15" s="42"/>
      <c r="J15" s="42"/>
    </row>
    <row r="16" spans="1:10" x14ac:dyDescent="0.25">
      <c r="D16" s="42"/>
      <c r="E16" s="42"/>
      <c r="F16" s="42"/>
      <c r="G16" s="42"/>
    </row>
    <row r="17" spans="1:10" x14ac:dyDescent="0.25">
      <c r="D17" s="42"/>
      <c r="E17" s="42"/>
      <c r="F17" s="42"/>
      <c r="G17" s="42"/>
    </row>
    <row r="18" spans="1:10" x14ac:dyDescent="0.25">
      <c r="A18" s="36"/>
      <c r="B18" s="36"/>
      <c r="C18" s="36"/>
      <c r="D18" s="49"/>
      <c r="E18" s="49"/>
      <c r="F18" s="42"/>
      <c r="G18" s="42"/>
      <c r="H18" s="42"/>
      <c r="I18" s="42"/>
      <c r="J18" s="42"/>
    </row>
    <row r="19" spans="1:10" x14ac:dyDescent="0.25">
      <c r="A19" s="61" t="s">
        <v>41</v>
      </c>
      <c r="B19" s="61"/>
      <c r="C19" s="61"/>
      <c r="D19" s="61"/>
      <c r="E19" s="61"/>
      <c r="F19" s="42"/>
      <c r="G19" s="42"/>
      <c r="H19" s="42"/>
      <c r="I19" s="42"/>
      <c r="J19" s="42"/>
    </row>
    <row r="20" spans="1:10" x14ac:dyDescent="0.25">
      <c r="A20" s="36" t="s">
        <v>42</v>
      </c>
      <c r="B20" s="58" t="s">
        <v>43</v>
      </c>
      <c r="C20" s="58"/>
      <c r="D20" s="49">
        <v>8550</v>
      </c>
      <c r="E20" s="49"/>
      <c r="F20" s="42"/>
      <c r="G20" s="42"/>
      <c r="H20" s="42"/>
      <c r="I20" s="42"/>
      <c r="J20" s="42"/>
    </row>
    <row r="21" spans="1:10" x14ac:dyDescent="0.25">
      <c r="A21" s="36" t="s">
        <v>44</v>
      </c>
      <c r="B21" s="58" t="s">
        <v>45</v>
      </c>
      <c r="C21" s="58"/>
      <c r="D21" s="49">
        <v>3640</v>
      </c>
      <c r="E21" s="49"/>
      <c r="F21" s="42"/>
      <c r="G21" s="42"/>
      <c r="H21" s="42"/>
      <c r="I21" s="42"/>
      <c r="J21" s="42"/>
    </row>
    <row r="22" spans="1:10" x14ac:dyDescent="0.25">
      <c r="A22" s="36" t="s">
        <v>46</v>
      </c>
      <c r="B22" s="59"/>
      <c r="C22" s="59"/>
      <c r="D22" s="49">
        <v>1000</v>
      </c>
      <c r="E22" s="49"/>
      <c r="F22" s="42"/>
      <c r="G22" s="42"/>
      <c r="H22" s="42"/>
      <c r="I22" s="42"/>
      <c r="J22" s="42"/>
    </row>
    <row r="23" spans="1:10" x14ac:dyDescent="0.25">
      <c r="A23" s="50" t="s">
        <v>40</v>
      </c>
      <c r="B23" s="62"/>
      <c r="C23" s="62"/>
      <c r="D23" s="51">
        <f>SUM(D20:D22)</f>
        <v>13190</v>
      </c>
      <c r="E23" s="49"/>
      <c r="F23" s="42"/>
      <c r="G23" s="42"/>
      <c r="H23" s="42"/>
      <c r="I23" s="42"/>
      <c r="J23" s="42"/>
    </row>
    <row r="24" spans="1:10" x14ac:dyDescent="0.25">
      <c r="A24" s="61" t="s">
        <v>47</v>
      </c>
      <c r="B24" s="61"/>
      <c r="C24" s="61"/>
      <c r="D24" s="61"/>
      <c r="E24" s="61"/>
      <c r="F24" s="42"/>
      <c r="G24" s="42"/>
      <c r="H24" s="42"/>
      <c r="I24" s="42"/>
      <c r="J24" s="42"/>
    </row>
    <row r="25" spans="1:10" x14ac:dyDescent="0.25">
      <c r="A25" s="36" t="s">
        <v>48</v>
      </c>
      <c r="B25" s="58"/>
      <c r="C25" s="58"/>
      <c r="D25" s="49">
        <v>27000</v>
      </c>
      <c r="E25" s="49"/>
      <c r="F25" s="42"/>
      <c r="G25" s="42"/>
      <c r="H25" s="42"/>
      <c r="I25" s="42"/>
      <c r="J25" s="42"/>
    </row>
    <row r="26" spans="1:10" x14ac:dyDescent="0.25">
      <c r="A26" s="50" t="s">
        <v>49</v>
      </c>
      <c r="B26" s="36"/>
      <c r="C26" s="52"/>
      <c r="D26" s="53"/>
      <c r="E26" s="54"/>
      <c r="F26" s="42"/>
      <c r="G26" s="42"/>
      <c r="H26" s="42"/>
      <c r="I26" s="42"/>
      <c r="J26" s="42"/>
    </row>
    <row r="27" spans="1:10" x14ac:dyDescent="0.25">
      <c r="A27" s="58" t="s">
        <v>50</v>
      </c>
      <c r="B27" s="58"/>
      <c r="C27" s="58"/>
      <c r="D27" s="49">
        <v>3167</v>
      </c>
      <c r="E27" s="49"/>
      <c r="F27" s="42"/>
      <c r="G27" s="42"/>
      <c r="H27" s="42"/>
      <c r="I27" s="42"/>
      <c r="J27" s="42"/>
    </row>
    <row r="28" spans="1:10" x14ac:dyDescent="0.25">
      <c r="A28" s="58" t="s">
        <v>51</v>
      </c>
      <c r="B28" s="58"/>
      <c r="C28" s="58"/>
      <c r="D28" s="49">
        <v>17612</v>
      </c>
      <c r="E28" s="49"/>
      <c r="F28" s="42"/>
      <c r="G28" s="42"/>
      <c r="H28" s="42"/>
      <c r="I28" s="42"/>
      <c r="J28" s="42"/>
    </row>
    <row r="29" spans="1:10" x14ac:dyDescent="0.25">
      <c r="A29" s="58" t="s">
        <v>52</v>
      </c>
      <c r="B29" s="58"/>
      <c r="C29" s="58"/>
      <c r="D29" s="49">
        <v>6880</v>
      </c>
      <c r="E29" s="49"/>
      <c r="F29" s="42"/>
      <c r="G29" s="42"/>
      <c r="H29" s="42"/>
      <c r="I29" s="42"/>
      <c r="J29" s="42"/>
    </row>
    <row r="30" spans="1:10" x14ac:dyDescent="0.25">
      <c r="A30" s="61" t="s">
        <v>53</v>
      </c>
      <c r="B30" s="61"/>
      <c r="C30" s="61"/>
      <c r="D30" s="61"/>
      <c r="E30" s="61"/>
      <c r="F30" s="42"/>
      <c r="G30" s="42"/>
      <c r="H30" s="42"/>
      <c r="I30" s="42"/>
      <c r="J30" s="42"/>
    </row>
    <row r="31" spans="1:10" x14ac:dyDescent="0.25">
      <c r="A31" s="61" t="s">
        <v>54</v>
      </c>
      <c r="B31" s="61"/>
      <c r="C31" s="61"/>
      <c r="D31" s="49">
        <f>D32+D33</f>
        <v>605033</v>
      </c>
      <c r="E31" s="49"/>
      <c r="F31" s="42"/>
      <c r="G31" s="42"/>
      <c r="H31" s="42"/>
      <c r="I31" s="42"/>
      <c r="J31" s="42"/>
    </row>
    <row r="32" spans="1:10" x14ac:dyDescent="0.25">
      <c r="A32" s="58" t="s">
        <v>55</v>
      </c>
      <c r="B32" s="58"/>
      <c r="C32" s="58"/>
      <c r="D32" s="49">
        <v>535757</v>
      </c>
      <c r="E32" s="49"/>
      <c r="F32" s="42"/>
      <c r="G32" s="42"/>
      <c r="H32" s="42"/>
      <c r="I32" s="42"/>
      <c r="J32" s="42"/>
    </row>
    <row r="33" spans="1:10" x14ac:dyDescent="0.25">
      <c r="A33" s="58" t="s">
        <v>56</v>
      </c>
      <c r="B33" s="58"/>
      <c r="C33" s="58"/>
      <c r="D33" s="49">
        <v>69276</v>
      </c>
      <c r="E33" s="49"/>
      <c r="F33" s="42"/>
      <c r="G33" s="42"/>
      <c r="H33" s="42"/>
      <c r="I33" s="42"/>
      <c r="J33" s="42"/>
    </row>
    <row r="34" spans="1:10" x14ac:dyDescent="0.25">
      <c r="A34" s="59"/>
      <c r="B34" s="59"/>
      <c r="C34" s="59"/>
      <c r="D34" s="59"/>
      <c r="E34" s="59"/>
      <c r="F34" s="42"/>
      <c r="G34" s="42"/>
      <c r="H34" s="42"/>
      <c r="I34" s="42"/>
      <c r="J34" s="42"/>
    </row>
    <row r="35" spans="1:10" x14ac:dyDescent="0.25">
      <c r="A35" s="50" t="s">
        <v>57</v>
      </c>
      <c r="B35" s="36"/>
      <c r="C35" s="36"/>
      <c r="D35" s="49">
        <f>SUM(D37:D42)</f>
        <v>33667</v>
      </c>
      <c r="E35" s="49"/>
      <c r="F35" s="42"/>
      <c r="G35" s="42"/>
      <c r="H35" s="42"/>
      <c r="I35" s="42"/>
      <c r="J35" s="42"/>
    </row>
    <row r="36" spans="1:10" x14ac:dyDescent="0.25">
      <c r="A36" s="60"/>
      <c r="B36" s="60"/>
      <c r="C36" s="60"/>
      <c r="D36" s="60"/>
      <c r="E36" s="60"/>
      <c r="F36" s="42"/>
      <c r="G36" s="42"/>
      <c r="H36" s="42"/>
      <c r="I36" s="42"/>
      <c r="J36" s="42"/>
    </row>
    <row r="37" spans="1:10" x14ac:dyDescent="0.25">
      <c r="A37" s="37">
        <v>610</v>
      </c>
      <c r="B37" s="58" t="s">
        <v>58</v>
      </c>
      <c r="C37" s="58"/>
      <c r="D37" s="49">
        <v>15453</v>
      </c>
      <c r="E37" s="49"/>
      <c r="F37" s="42"/>
      <c r="G37" s="42"/>
      <c r="H37" s="42"/>
      <c r="I37" s="42"/>
      <c r="J37" s="42"/>
    </row>
    <row r="38" spans="1:10" x14ac:dyDescent="0.25">
      <c r="A38" s="37">
        <v>620</v>
      </c>
      <c r="B38" s="58" t="s">
        <v>59</v>
      </c>
      <c r="C38" s="58"/>
      <c r="D38" s="49">
        <v>7549</v>
      </c>
      <c r="E38" s="49"/>
      <c r="F38" s="42"/>
      <c r="G38" s="42"/>
      <c r="H38" s="42"/>
      <c r="I38" s="42"/>
      <c r="J38" s="42"/>
    </row>
    <row r="39" spans="1:10" x14ac:dyDescent="0.25">
      <c r="A39" s="37">
        <v>630</v>
      </c>
      <c r="B39" s="58" t="s">
        <v>60</v>
      </c>
      <c r="C39" s="58"/>
      <c r="D39" s="49">
        <v>3500</v>
      </c>
      <c r="E39" s="49"/>
      <c r="F39" s="42"/>
      <c r="G39" s="42"/>
      <c r="H39" s="42"/>
      <c r="I39" s="42"/>
      <c r="J39" s="42"/>
    </row>
    <row r="40" spans="1:10" x14ac:dyDescent="0.25">
      <c r="A40" s="37">
        <v>630</v>
      </c>
      <c r="B40" s="58" t="s">
        <v>61</v>
      </c>
      <c r="C40" s="58"/>
      <c r="D40" s="49">
        <v>5250</v>
      </c>
      <c r="E40" s="49"/>
      <c r="F40" s="42"/>
      <c r="G40" s="42"/>
      <c r="H40" s="42"/>
      <c r="I40" s="42"/>
      <c r="J40" s="42"/>
    </row>
    <row r="41" spans="1:10" x14ac:dyDescent="0.25">
      <c r="A41" s="37">
        <v>630</v>
      </c>
      <c r="B41" s="58" t="s">
        <v>62</v>
      </c>
      <c r="C41" s="58"/>
      <c r="D41" s="49">
        <v>415</v>
      </c>
      <c r="E41" s="49"/>
      <c r="F41" s="42"/>
      <c r="G41" s="42"/>
      <c r="H41" s="42"/>
      <c r="I41" s="42"/>
      <c r="J41" s="42"/>
    </row>
    <row r="42" spans="1:10" x14ac:dyDescent="0.25">
      <c r="A42" s="37">
        <v>630</v>
      </c>
      <c r="B42" s="58" t="s">
        <v>63</v>
      </c>
      <c r="C42" s="58"/>
      <c r="D42" s="49">
        <v>1500</v>
      </c>
      <c r="E42" s="49"/>
      <c r="F42" s="42"/>
      <c r="G42" s="42"/>
      <c r="H42" s="42"/>
      <c r="I42" s="42"/>
      <c r="J42" s="42"/>
    </row>
    <row r="43" spans="1:10" x14ac:dyDescent="0.25">
      <c r="A43" s="59"/>
      <c r="B43" s="59"/>
      <c r="C43" s="59"/>
      <c r="D43" s="59"/>
      <c r="E43" s="59"/>
    </row>
  </sheetData>
  <mergeCells count="24">
    <mergeCell ref="A1:F1"/>
    <mergeCell ref="A19:E19"/>
    <mergeCell ref="B20:C20"/>
    <mergeCell ref="B21:C21"/>
    <mergeCell ref="B22:C22"/>
    <mergeCell ref="B23:C23"/>
    <mergeCell ref="A24:E24"/>
    <mergeCell ref="B25:C25"/>
    <mergeCell ref="A27:C27"/>
    <mergeCell ref="A28:C28"/>
    <mergeCell ref="A29:C29"/>
    <mergeCell ref="A30:E30"/>
    <mergeCell ref="A31:C31"/>
    <mergeCell ref="A32:C32"/>
    <mergeCell ref="A33:C33"/>
    <mergeCell ref="B40:C40"/>
    <mergeCell ref="B41:C41"/>
    <mergeCell ref="B42:C42"/>
    <mergeCell ref="A43:E43"/>
    <mergeCell ref="A34:E34"/>
    <mergeCell ref="A36:E36"/>
    <mergeCell ref="B37:C37"/>
    <mergeCell ref="B38:C38"/>
    <mergeCell ref="B39:C39"/>
  </mergeCells>
  <pageMargins left="0.25" right="0.25" top="0.75" bottom="0.75" header="0.511811023622047" footer="0.511811023622047"/>
  <pageSetup paperSize="9" fitToHeight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Výdaje</vt:lpstr>
      <vt:lpstr>Príjmy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ZŠ s MŠ Nesluša 2023</dc:title>
  <dc:subject/>
  <dc:creator>Uctaren</dc:creator>
  <dc:description/>
  <cp:lastModifiedBy>Matej Tabaček</cp:lastModifiedBy>
  <cp:revision>1</cp:revision>
  <cp:lastPrinted>2023-02-14T07:50:40Z</cp:lastPrinted>
  <dcterms:created xsi:type="dcterms:W3CDTF">2021-09-07T08:24:37Z</dcterms:created>
  <dcterms:modified xsi:type="dcterms:W3CDTF">2023-08-24T12:31:22Z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0x0101009F39D60482362247A574CF4A4B56BB65</vt:lpwstr>
  </property>
</Properties>
</file>