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ýdaje" sheetId="1" state="visible" r:id="rId2"/>
    <sheet name="Príjmy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D33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D34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dohôd</t>
        </r>
      </text>
    </comment>
    <comment ref="D49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D50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PN ky</t>
        </r>
      </text>
    </comment>
    <comment ref="E33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E34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dohôd</t>
        </r>
      </text>
    </comment>
    <comment ref="E49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E50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PN ky</t>
        </r>
      </text>
    </comment>
    <comment ref="F33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F34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dohôd</t>
        </r>
      </text>
    </comment>
    <comment ref="F49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F50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PN ky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D25" authorId="0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15000 pri 0,10 za žiaka
12 tis. navýšenie o 0,50€ od 1.5.2023
</t>
        </r>
      </text>
    </comment>
  </commentList>
</comments>
</file>

<file path=xl/sharedStrings.xml><?xml version="1.0" encoding="utf-8"?>
<sst xmlns="http://schemas.openxmlformats.org/spreadsheetml/2006/main" count="135" uniqueCount="77">
  <si>
    <t xml:space="preserve">Základná škola s mterskou školou, Nesluša 836</t>
  </si>
  <si>
    <t xml:space="preserve">Návrh rozpočtu na rok 2023</t>
  </si>
  <si>
    <t xml:space="preserve">Odhad čerp.</t>
  </si>
  <si>
    <t xml:space="preserve">Odhad na roky 2023, 2024</t>
  </si>
  <si>
    <t xml:space="preserve"> </t>
  </si>
  <si>
    <t xml:space="preserve">k 31.12.2022</t>
  </si>
  <si>
    <t xml:space="preserve">Zdroj</t>
  </si>
  <si>
    <t xml:space="preserve">Pol.</t>
  </si>
  <si>
    <t xml:space="preserve">Názov</t>
  </si>
  <si>
    <t xml:space="preserve">Primárne  a sekundárne vzdelávnie s bežnou starostlivosťou</t>
  </si>
  <si>
    <t xml:space="preserve">09121, 09211</t>
  </si>
  <si>
    <t xml:space="preserve">€</t>
  </si>
  <si>
    <t xml:space="preserve">Mzdy, platy, služobné príjmy a ostatné osobné vyrovnania</t>
  </si>
  <si>
    <t xml:space="preserve">Poistné a príspevky do poisťovní</t>
  </si>
  <si>
    <t xml:space="preserve">Tovary a služby</t>
  </si>
  <si>
    <t xml:space="preserve">Bežné transfery</t>
  </si>
  <si>
    <t xml:space="preserve">72a</t>
  </si>
  <si>
    <t xml:space="preserve">72c</t>
  </si>
  <si>
    <t xml:space="preserve">Tovar a služby</t>
  </si>
  <si>
    <t xml:space="preserve">131M</t>
  </si>
  <si>
    <t xml:space="preserve">Celkom</t>
  </si>
  <si>
    <t xml:space="preserve">Materská škola</t>
  </si>
  <si>
    <t xml:space="preserve">09.1.1.1,</t>
  </si>
  <si>
    <t xml:space="preserve">72g</t>
  </si>
  <si>
    <t xml:space="preserve">Centrum voľného času</t>
  </si>
  <si>
    <t xml:space="preserve">09.5.0.</t>
  </si>
  <si>
    <t xml:space="preserve">Mzdy, platy, služobné príjmy a ostatné osobné vyovnania</t>
  </si>
  <si>
    <t xml:space="preserve">Školské stravovanie</t>
  </si>
  <si>
    <t xml:space="preserve">09.6.0.</t>
  </si>
  <si>
    <t xml:space="preserve">72f</t>
  </si>
  <si>
    <t xml:space="preserve">Tovary, služby</t>
  </si>
  <si>
    <t xml:space="preserve">Tovary a služby-potraviny ÚPSVaR</t>
  </si>
  <si>
    <t xml:space="preserve">72j</t>
  </si>
  <si>
    <t xml:space="preserve">Dobropisy</t>
  </si>
  <si>
    <t xml:space="preserve">Školský klub detí</t>
  </si>
  <si>
    <t xml:space="preserve">Výdavky SPOLU</t>
  </si>
  <si>
    <t xml:space="preserve">V Nesluši, dňa 08.02.2023</t>
  </si>
  <si>
    <t xml:space="preserve">Vypracovala : Ľubica Chovaňáková</t>
  </si>
  <si>
    <t xml:space="preserve">Schválila : Ing. Špiriaková Andrea, riaditeľka školy</t>
  </si>
  <si>
    <t xml:space="preserve">ROZPOČET-Základná škola  s materskou školou, Nesluša 837</t>
  </si>
  <si>
    <t xml:space="preserve">Príjmy 2023</t>
  </si>
  <si>
    <t xml:space="preserve">Odhad na roky 2024,2025</t>
  </si>
  <si>
    <t xml:space="preserve">KZ</t>
  </si>
  <si>
    <t xml:space="preserve">Pol.podpo</t>
  </si>
  <si>
    <t xml:space="preserve">Tuzemské bežné granty, transfery /dary,2%/</t>
  </si>
  <si>
    <t xml:space="preserve">Projekt ERASMUS</t>
  </si>
  <si>
    <t xml:space="preserve">Administratívne poplatky -potraviny</t>
  </si>
  <si>
    <t xml:space="preserve">Adminisratívne poplatky /réžia</t>
  </si>
  <si>
    <t xml:space="preserve">Poplatky MŠ, ŠKD,CVČ</t>
  </si>
  <si>
    <t xml:space="preserve">Spolu</t>
  </si>
  <si>
    <t xml:space="preserve">Príjem 72g</t>
  </si>
  <si>
    <t xml:space="preserve">MŠ </t>
  </si>
  <si>
    <t xml:space="preserve">57x15x10</t>
  </si>
  <si>
    <t xml:space="preserve">ŠKD</t>
  </si>
  <si>
    <t xml:space="preserve">52X10X7</t>
  </si>
  <si>
    <t xml:space="preserve">CVČ</t>
  </si>
  <si>
    <t xml:space="preserve">Príjem72f</t>
  </si>
  <si>
    <t xml:space="preserve">Réžia </t>
  </si>
  <si>
    <t xml:space="preserve">Príjem 111</t>
  </si>
  <si>
    <t xml:space="preserve">ŠJ - stravovanie Stravovacie návyky 1,30 obed</t>
  </si>
  <si>
    <t xml:space="preserve">MŠ predškoláci</t>
  </si>
  <si>
    <t xml:space="preserve">Vp-CVČ</t>
  </si>
  <si>
    <t xml:space="preserve">Štátny rozpočet</t>
  </si>
  <si>
    <t xml:space="preserve">Normatívne finančné prostriedky</t>
  </si>
  <si>
    <t xml:space="preserve">osobné náklady   </t>
  </si>
  <si>
    <t xml:space="preserve">prevádzkové náklady     </t>
  </si>
  <si>
    <t xml:space="preserve">Nenormatívne finančné prosriedky</t>
  </si>
  <si>
    <t xml:space="preserve">AU osobné</t>
  </si>
  <si>
    <t xml:space="preserve">AU odvody</t>
  </si>
  <si>
    <t xml:space="preserve">Škola v prírode</t>
  </si>
  <si>
    <t xml:space="preserve">Lyžiarsky kurz</t>
  </si>
  <si>
    <t xml:space="preserve">ZŠ HN</t>
  </si>
  <si>
    <t xml:space="preserve">SZP</t>
  </si>
  <si>
    <t xml:space="preserve">V Nesluši, dňa 8.2.2023</t>
  </si>
  <si>
    <t xml:space="preserve">Vypracovala :  Chovaňáková Ľubica</t>
  </si>
  <si>
    <t xml:space="preserve">Schválila :    Ing. Anna Špiriaková, riaditeľka školy</t>
  </si>
  <si>
    <t xml:space="preserve">Ing. Andrea Špiriaková,riaditeľka školy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</si>
</sst>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 diagonalUp="false" diagonalDown="false">
      <left/>
      <right/>
      <top/>
      <bottom/>
      <diagonal/>
    </border>
    <border diagonalUp="false" diagonalDown="false">
      <left style="medium"/>
      <right style="medium"/>
      <top style="thin"/>
      <bottom style="double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5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69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H1" activeCellId="0" sqref="H1"/>
    </sheetView>
  </sheetViews>
  <sheetFormatPr defaultColWidth="9.14843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6.85"/>
    <col collapsed="false" customWidth="true" hidden="false" outlineLevel="0" max="3" min="3" style="1" width="45.71"/>
    <col collapsed="false" customWidth="false" hidden="false" outlineLevel="0" max="6" min="4" style="1" width="9.14"/>
    <col collapsed="false" customWidth="true" hidden="false" outlineLevel="0" max="7" min="7" style="1" width="11.29"/>
    <col collapsed="false" customWidth="false" hidden="false" outlineLevel="0" max="12" min="8" style="1" width="9.14"/>
    <col collapsed="false" customWidth="false" hidden="false" outlineLevel="0" max="16384" min="1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5.25" hidden="false" customHeight="true" outlineLevel="0" collapsed="false">
      <c r="A2" s="2"/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A3" s="3" t="s">
        <v>1</v>
      </c>
      <c r="B3" s="3"/>
      <c r="C3" s="3"/>
      <c r="D3" s="4" t="n">
        <v>2023</v>
      </c>
      <c r="E3" s="4" t="n">
        <v>2024</v>
      </c>
      <c r="F3" s="4" t="n">
        <v>2025</v>
      </c>
      <c r="G3" s="5" t="s">
        <v>2</v>
      </c>
    </row>
    <row r="4" customFormat="false" ht="13.8" hidden="false" customHeight="false" outlineLevel="0" collapsed="false">
      <c r="A4" s="6" t="s">
        <v>3</v>
      </c>
      <c r="B4" s="6"/>
      <c r="C4" s="6"/>
      <c r="D4" s="4" t="s">
        <v>4</v>
      </c>
      <c r="E4" s="4"/>
      <c r="F4" s="4"/>
      <c r="G4" s="7" t="s">
        <v>5</v>
      </c>
    </row>
    <row r="5" customFormat="false" ht="13.8" hidden="false" customHeight="false" outlineLevel="0" collapsed="false">
      <c r="A5" s="8" t="s">
        <v>6</v>
      </c>
      <c r="B5" s="9" t="s">
        <v>7</v>
      </c>
      <c r="C5" s="10" t="s">
        <v>8</v>
      </c>
      <c r="D5" s="11" t="s">
        <v>4</v>
      </c>
      <c r="E5" s="11" t="s">
        <v>4</v>
      </c>
      <c r="F5" s="11" t="s">
        <v>4</v>
      </c>
      <c r="G5" s="8"/>
    </row>
    <row r="6" customFormat="false" ht="13.8" hidden="false" customHeight="false" outlineLevel="0" collapsed="false">
      <c r="A6" s="12"/>
      <c r="B6" s="13"/>
      <c r="C6" s="14" t="s">
        <v>9</v>
      </c>
      <c r="D6" s="15"/>
      <c r="E6" s="15"/>
      <c r="F6" s="16"/>
      <c r="G6" s="5"/>
    </row>
    <row r="7" customFormat="false" ht="13.8" hidden="false" customHeight="false" outlineLevel="0" collapsed="false">
      <c r="A7" s="17"/>
      <c r="B7" s="18"/>
      <c r="C7" s="19" t="s">
        <v>10</v>
      </c>
      <c r="D7" s="19" t="s">
        <v>11</v>
      </c>
      <c r="E7" s="19" t="s">
        <v>11</v>
      </c>
      <c r="F7" s="20" t="s">
        <v>11</v>
      </c>
      <c r="G7" s="21"/>
    </row>
    <row r="8" customFormat="false" ht="13.8" hidden="false" customHeight="false" outlineLevel="0" collapsed="false">
      <c r="A8" s="17" t="n">
        <v>111</v>
      </c>
      <c r="B8" s="18" t="n">
        <v>610</v>
      </c>
      <c r="C8" s="19" t="s">
        <v>12</v>
      </c>
      <c r="D8" s="22" t="n">
        <v>413203</v>
      </c>
      <c r="E8" s="22" t="n">
        <v>413203</v>
      </c>
      <c r="F8" s="22" t="n">
        <v>413203</v>
      </c>
      <c r="G8" s="23" t="n">
        <v>362154</v>
      </c>
    </row>
    <row r="9" customFormat="false" ht="13.8" hidden="false" customHeight="false" outlineLevel="0" collapsed="false">
      <c r="A9" s="17"/>
      <c r="B9" s="18" t="n">
        <v>620</v>
      </c>
      <c r="C9" s="19" t="s">
        <v>13</v>
      </c>
      <c r="D9" s="22" t="n">
        <v>146556</v>
      </c>
      <c r="E9" s="22" t="n">
        <v>146556</v>
      </c>
      <c r="F9" s="22" t="n">
        <v>146556</v>
      </c>
      <c r="G9" s="23" t="n">
        <v>210659</v>
      </c>
    </row>
    <row r="10" customFormat="false" ht="13.8" hidden="false" customHeight="false" outlineLevel="0" collapsed="false">
      <c r="A10" s="17"/>
      <c r="B10" s="18" t="n">
        <v>630</v>
      </c>
      <c r="C10" s="19" t="s">
        <v>14</v>
      </c>
      <c r="D10" s="22" t="n">
        <v>76841</v>
      </c>
      <c r="E10" s="22" t="n">
        <v>76841</v>
      </c>
      <c r="F10" s="22" t="n">
        <v>76841</v>
      </c>
      <c r="G10" s="23" t="n">
        <v>62383</v>
      </c>
    </row>
    <row r="11" customFormat="false" ht="13.8" hidden="false" customHeight="false" outlineLevel="0" collapsed="false">
      <c r="A11" s="17"/>
      <c r="B11" s="18" t="n">
        <v>640</v>
      </c>
      <c r="C11" s="19" t="s">
        <v>15</v>
      </c>
      <c r="D11" s="19" t="n">
        <v>2100</v>
      </c>
      <c r="E11" s="19" t="n">
        <v>2100</v>
      </c>
      <c r="F11" s="19" t="n">
        <v>2100</v>
      </c>
      <c r="G11" s="23" t="n">
        <v>1400</v>
      </c>
    </row>
    <row r="12" customFormat="false" ht="13.8" hidden="false" customHeight="false" outlineLevel="0" collapsed="false">
      <c r="A12" s="17" t="s">
        <v>16</v>
      </c>
      <c r="B12" s="18" t="n">
        <v>630</v>
      </c>
      <c r="C12" s="19" t="s">
        <v>14</v>
      </c>
      <c r="D12" s="19" t="n">
        <v>3800</v>
      </c>
      <c r="E12" s="19" t="n">
        <v>3800</v>
      </c>
      <c r="F12" s="19" t="n">
        <v>3800</v>
      </c>
      <c r="G12" s="23" t="n">
        <v>1430</v>
      </c>
    </row>
    <row r="13" customFormat="false" ht="13.8" hidden="false" customHeight="false" outlineLevel="0" collapsed="false">
      <c r="A13" s="17" t="s">
        <v>17</v>
      </c>
      <c r="B13" s="18" t="n">
        <v>630</v>
      </c>
      <c r="C13" s="19" t="s">
        <v>18</v>
      </c>
      <c r="D13" s="19" t="n">
        <v>20810</v>
      </c>
      <c r="E13" s="19" t="n">
        <v>20810</v>
      </c>
      <c r="F13" s="19" t="n">
        <v>20810</v>
      </c>
      <c r="G13" s="23"/>
    </row>
    <row r="14" customFormat="false" ht="13.8" hidden="false" customHeight="false" outlineLevel="0" collapsed="false">
      <c r="A14" s="17" t="s">
        <v>19</v>
      </c>
      <c r="B14" s="18" t="n">
        <v>630</v>
      </c>
      <c r="C14" s="19" t="s">
        <v>14</v>
      </c>
      <c r="D14" s="19" t="n">
        <v>20740</v>
      </c>
      <c r="E14" s="19" t="n">
        <v>20740</v>
      </c>
      <c r="F14" s="19" t="n">
        <v>20740</v>
      </c>
      <c r="G14" s="23"/>
    </row>
    <row r="15" customFormat="false" ht="13.8" hidden="false" customHeight="false" outlineLevel="0" collapsed="false">
      <c r="A15" s="17"/>
      <c r="B15" s="18"/>
      <c r="C15" s="24" t="s">
        <v>20</v>
      </c>
      <c r="D15" s="24" t="n">
        <f aca="false">SUM(D8:D14)</f>
        <v>684050</v>
      </c>
      <c r="E15" s="24" t="n">
        <f aca="false">SUM(E8:E14)</f>
        <v>684050</v>
      </c>
      <c r="F15" s="24" t="n">
        <f aca="false">SUM(F8:F14)</f>
        <v>684050</v>
      </c>
      <c r="G15" s="25" t="n">
        <f aca="false">SUM(G8:G12)</f>
        <v>638026</v>
      </c>
    </row>
    <row r="16" customFormat="false" ht="13.8" hidden="false" customHeight="false" outlineLevel="0" collapsed="false">
      <c r="A16" s="17"/>
      <c r="B16" s="18"/>
      <c r="C16" s="24"/>
      <c r="D16" s="24"/>
      <c r="E16" s="24"/>
      <c r="F16" s="24"/>
      <c r="G16" s="26"/>
    </row>
    <row r="17" customFormat="false" ht="13.8" hidden="false" customHeight="false" outlineLevel="0" collapsed="false">
      <c r="A17" s="17"/>
      <c r="B17" s="18"/>
      <c r="C17" s="24" t="s">
        <v>21</v>
      </c>
      <c r="D17" s="19"/>
      <c r="E17" s="19"/>
      <c r="F17" s="19"/>
      <c r="G17" s="21"/>
    </row>
    <row r="18" customFormat="false" ht="13.8" hidden="false" customHeight="false" outlineLevel="0" collapsed="false">
      <c r="A18" s="17"/>
      <c r="B18" s="18"/>
      <c r="C18" s="19" t="s">
        <v>22</v>
      </c>
      <c r="D18" s="19"/>
      <c r="E18" s="19"/>
      <c r="F18" s="19"/>
      <c r="G18" s="21"/>
    </row>
    <row r="19" customFormat="false" ht="13.8" hidden="false" customHeight="false" outlineLevel="0" collapsed="false">
      <c r="A19" s="17" t="n">
        <v>41</v>
      </c>
      <c r="B19" s="18" t="n">
        <v>610</v>
      </c>
      <c r="C19" s="19" t="s">
        <v>12</v>
      </c>
      <c r="D19" s="19" t="n">
        <v>162000</v>
      </c>
      <c r="E19" s="19" t="n">
        <v>162000</v>
      </c>
      <c r="F19" s="19" t="n">
        <v>162000</v>
      </c>
      <c r="G19" s="23" t="n">
        <v>136426</v>
      </c>
    </row>
    <row r="20" customFormat="false" ht="13.8" hidden="false" customHeight="false" outlineLevel="0" collapsed="false">
      <c r="A20" s="17"/>
      <c r="B20" s="18" t="n">
        <v>620</v>
      </c>
      <c r="C20" s="19" t="s">
        <v>13</v>
      </c>
      <c r="D20" s="19" t="n">
        <v>59860</v>
      </c>
      <c r="E20" s="19" t="n">
        <v>59860</v>
      </c>
      <c r="F20" s="19" t="n">
        <v>59860</v>
      </c>
      <c r="G20" s="23" t="n">
        <v>49440</v>
      </c>
    </row>
    <row r="21" customFormat="false" ht="13.8" hidden="false" customHeight="false" outlineLevel="0" collapsed="false">
      <c r="A21" s="17"/>
      <c r="B21" s="18" t="n">
        <v>630</v>
      </c>
      <c r="C21" s="19" t="s">
        <v>14</v>
      </c>
      <c r="D21" s="19" t="n">
        <v>0</v>
      </c>
      <c r="E21" s="19" t="n">
        <v>0</v>
      </c>
      <c r="F21" s="19" t="n">
        <v>0</v>
      </c>
      <c r="G21" s="23" t="n">
        <v>8130</v>
      </c>
    </row>
    <row r="22" customFormat="false" ht="13.8" hidden="false" customHeight="false" outlineLevel="0" collapsed="false">
      <c r="A22" s="17"/>
      <c r="B22" s="18" t="n">
        <v>640</v>
      </c>
      <c r="C22" s="19" t="s">
        <v>15</v>
      </c>
      <c r="D22" s="19" t="n">
        <v>3164</v>
      </c>
      <c r="E22" s="19" t="n">
        <v>3164</v>
      </c>
      <c r="F22" s="19" t="n">
        <v>3164</v>
      </c>
      <c r="G22" s="21" t="n">
        <v>600</v>
      </c>
    </row>
    <row r="23" customFormat="false" ht="13.8" hidden="false" customHeight="false" outlineLevel="0" collapsed="false">
      <c r="A23" s="17" t="n">
        <v>111</v>
      </c>
      <c r="B23" s="18" t="n">
        <v>610</v>
      </c>
      <c r="C23" s="19" t="s">
        <v>12</v>
      </c>
      <c r="D23" s="19" t="n">
        <v>1000</v>
      </c>
      <c r="E23" s="19" t="n">
        <v>1000</v>
      </c>
      <c r="F23" s="19" t="n">
        <v>1000</v>
      </c>
      <c r="G23" s="23" t="n">
        <v>3260</v>
      </c>
    </row>
    <row r="24" customFormat="false" ht="13.8" hidden="false" customHeight="false" outlineLevel="0" collapsed="false">
      <c r="A24" s="17"/>
      <c r="B24" s="18" t="n">
        <v>620</v>
      </c>
      <c r="C24" s="19" t="s">
        <v>13</v>
      </c>
      <c r="D24" s="19" t="n">
        <v>350</v>
      </c>
      <c r="E24" s="19" t="n">
        <v>350</v>
      </c>
      <c r="F24" s="19" t="n">
        <v>350</v>
      </c>
      <c r="G24" s="21" t="n">
        <v>1162</v>
      </c>
    </row>
    <row r="25" customFormat="false" ht="13.8" hidden="false" customHeight="false" outlineLevel="0" collapsed="false">
      <c r="A25" s="17"/>
      <c r="B25" s="18" t="n">
        <v>630</v>
      </c>
      <c r="C25" s="19" t="s">
        <v>14</v>
      </c>
      <c r="D25" s="19" t="n">
        <v>16262</v>
      </c>
      <c r="E25" s="19" t="n">
        <v>16262</v>
      </c>
      <c r="F25" s="19" t="n">
        <v>16262</v>
      </c>
      <c r="G25" s="23" t="n">
        <v>7299</v>
      </c>
      <c r="I25" s="27"/>
    </row>
    <row r="26" customFormat="false" ht="13.8" hidden="false" customHeight="false" outlineLevel="0" collapsed="false">
      <c r="A26" s="17" t="s">
        <v>23</v>
      </c>
      <c r="B26" s="18" t="n">
        <v>630</v>
      </c>
      <c r="C26" s="19" t="s">
        <v>14</v>
      </c>
      <c r="D26" s="19" t="n">
        <v>14855</v>
      </c>
      <c r="E26" s="19" t="n">
        <v>14855</v>
      </c>
      <c r="F26" s="19" t="n">
        <v>14855</v>
      </c>
      <c r="G26" s="23" t="n">
        <v>6005</v>
      </c>
      <c r="H26" s="4"/>
    </row>
    <row r="27" customFormat="false" ht="13.8" hidden="false" customHeight="false" outlineLevel="0" collapsed="false">
      <c r="A27" s="17" t="s">
        <v>19</v>
      </c>
      <c r="B27" s="18" t="n">
        <v>630</v>
      </c>
      <c r="C27" s="19" t="s">
        <v>14</v>
      </c>
      <c r="D27" s="19" t="n">
        <v>4563</v>
      </c>
      <c r="E27" s="19" t="n">
        <v>4563</v>
      </c>
      <c r="F27" s="19" t="n">
        <v>4563</v>
      </c>
      <c r="G27" s="23"/>
    </row>
    <row r="28" customFormat="false" ht="13.8" hidden="false" customHeight="false" outlineLevel="0" collapsed="false">
      <c r="A28" s="17"/>
      <c r="B28" s="18"/>
      <c r="C28" s="24" t="s">
        <v>20</v>
      </c>
      <c r="D28" s="28" t="n">
        <f aca="false">SUM(D19:D27)</f>
        <v>262054</v>
      </c>
      <c r="E28" s="28" t="n">
        <f aca="false">SUM(E19:E27)</f>
        <v>262054</v>
      </c>
      <c r="F28" s="28" t="n">
        <f aca="false">SUM(F19:F27)</f>
        <v>262054</v>
      </c>
      <c r="G28" s="25" t="n">
        <f aca="false">SUM(G19:G26)</f>
        <v>212322</v>
      </c>
    </row>
    <row r="29" customFormat="false" ht="13.8" hidden="false" customHeight="false" outlineLevel="0" collapsed="false">
      <c r="A29" s="17"/>
      <c r="B29" s="18"/>
      <c r="C29" s="19"/>
      <c r="D29" s="19"/>
      <c r="E29" s="19"/>
      <c r="F29" s="19"/>
      <c r="G29" s="23"/>
    </row>
    <row r="30" customFormat="false" ht="13.8" hidden="false" customHeight="false" outlineLevel="0" collapsed="false">
      <c r="A30" s="17"/>
      <c r="B30" s="18"/>
      <c r="C30" s="24" t="s">
        <v>24</v>
      </c>
      <c r="D30" s="19"/>
      <c r="E30" s="19"/>
      <c r="F30" s="19"/>
      <c r="G30" s="21"/>
    </row>
    <row r="31" customFormat="false" ht="13.8" hidden="false" customHeight="false" outlineLevel="0" collapsed="false">
      <c r="A31" s="17"/>
      <c r="B31" s="18"/>
      <c r="C31" s="29" t="s">
        <v>25</v>
      </c>
      <c r="D31" s="19"/>
      <c r="E31" s="19"/>
      <c r="F31" s="19"/>
      <c r="G31" s="21"/>
    </row>
    <row r="32" customFormat="false" ht="13.8" hidden="false" customHeight="false" outlineLevel="0" collapsed="false">
      <c r="A32" s="30" t="n">
        <v>41</v>
      </c>
      <c r="B32" s="18" t="n">
        <v>610</v>
      </c>
      <c r="C32" s="19" t="s">
        <v>26</v>
      </c>
      <c r="D32" s="19" t="n">
        <v>4200</v>
      </c>
      <c r="E32" s="19" t="n">
        <v>4200</v>
      </c>
      <c r="F32" s="19" t="n">
        <v>4200</v>
      </c>
      <c r="G32" s="21"/>
    </row>
    <row r="33" customFormat="false" ht="13.8" hidden="false" customHeight="false" outlineLevel="0" collapsed="false">
      <c r="A33" s="30"/>
      <c r="B33" s="18" t="n">
        <v>620</v>
      </c>
      <c r="C33" s="19" t="s">
        <v>13</v>
      </c>
      <c r="D33" s="19" t="n">
        <f aca="false">7000</f>
        <v>7000</v>
      </c>
      <c r="E33" s="19" t="n">
        <f aca="false">7000</f>
        <v>7000</v>
      </c>
      <c r="F33" s="19" t="n">
        <f aca="false">7000</f>
        <v>7000</v>
      </c>
      <c r="G33" s="23" t="n">
        <v>2120</v>
      </c>
    </row>
    <row r="34" customFormat="false" ht="13.8" hidden="false" customHeight="false" outlineLevel="0" collapsed="false">
      <c r="A34" s="30"/>
      <c r="B34" s="18" t="n">
        <v>630</v>
      </c>
      <c r="C34" s="19" t="s">
        <v>14</v>
      </c>
      <c r="D34" s="19" t="n">
        <f aca="false">39251-4200</f>
        <v>35051</v>
      </c>
      <c r="E34" s="19" t="n">
        <f aca="false">39251-4200</f>
        <v>35051</v>
      </c>
      <c r="F34" s="19" t="n">
        <f aca="false">39251-4200</f>
        <v>35051</v>
      </c>
      <c r="G34" s="23" t="n">
        <v>13200</v>
      </c>
    </row>
    <row r="35" customFormat="false" ht="13.8" hidden="false" customHeight="false" outlineLevel="0" collapsed="false">
      <c r="A35" s="30" t="s">
        <v>23</v>
      </c>
      <c r="B35" s="18" t="n">
        <v>630</v>
      </c>
      <c r="C35" s="19" t="s">
        <v>14</v>
      </c>
      <c r="D35" s="19" t="n">
        <v>1255</v>
      </c>
      <c r="E35" s="19" t="n">
        <v>1255</v>
      </c>
      <c r="F35" s="19" t="n">
        <v>1255</v>
      </c>
      <c r="G35" s="23" t="n">
        <v>1280</v>
      </c>
    </row>
    <row r="36" customFormat="false" ht="13.8" hidden="false" customHeight="false" outlineLevel="0" collapsed="false">
      <c r="A36" s="30" t="n">
        <v>111</v>
      </c>
      <c r="B36" s="18" t="n">
        <v>610</v>
      </c>
      <c r="C36" s="19" t="s">
        <v>26</v>
      </c>
      <c r="D36" s="19" t="n">
        <v>900</v>
      </c>
      <c r="E36" s="19" t="n">
        <v>900</v>
      </c>
      <c r="F36" s="19" t="n">
        <v>900</v>
      </c>
      <c r="G36" s="21" t="n">
        <v>900</v>
      </c>
    </row>
    <row r="37" customFormat="false" ht="13.8" hidden="false" customHeight="false" outlineLevel="0" collapsed="false">
      <c r="A37" s="30"/>
      <c r="B37" s="18" t="n">
        <v>620</v>
      </c>
      <c r="C37" s="19" t="s">
        <v>13</v>
      </c>
      <c r="D37" s="19" t="n">
        <v>315</v>
      </c>
      <c r="E37" s="19" t="n">
        <v>315</v>
      </c>
      <c r="F37" s="19" t="n">
        <v>315</v>
      </c>
      <c r="G37" s="21" t="n">
        <v>315</v>
      </c>
    </row>
    <row r="38" customFormat="false" ht="13.8" hidden="false" customHeight="false" outlineLevel="0" collapsed="false">
      <c r="A38" s="30"/>
      <c r="B38" s="18" t="n">
        <v>630</v>
      </c>
      <c r="C38" s="19" t="s">
        <v>14</v>
      </c>
      <c r="D38" s="19" t="n">
        <v>5665</v>
      </c>
      <c r="E38" s="19" t="n">
        <v>5665</v>
      </c>
      <c r="F38" s="19" t="n">
        <v>5665</v>
      </c>
      <c r="G38" s="23" t="n">
        <v>4900</v>
      </c>
    </row>
    <row r="39" customFormat="false" ht="13.8" hidden="false" customHeight="false" outlineLevel="0" collapsed="false">
      <c r="A39" s="30" t="s">
        <v>19</v>
      </c>
      <c r="B39" s="18" t="n">
        <v>630</v>
      </c>
      <c r="C39" s="19" t="s">
        <v>14</v>
      </c>
      <c r="D39" s="19" t="n">
        <v>2321</v>
      </c>
      <c r="E39" s="19" t="n">
        <v>2321</v>
      </c>
      <c r="F39" s="19" t="n">
        <v>2321</v>
      </c>
      <c r="G39" s="23"/>
    </row>
    <row r="40" customFormat="false" ht="13.8" hidden="false" customHeight="false" outlineLevel="0" collapsed="false">
      <c r="A40" s="30"/>
      <c r="B40" s="18"/>
      <c r="C40" s="24" t="s">
        <v>20</v>
      </c>
      <c r="D40" s="24" t="n">
        <f aca="false">SUM(D32:D39)</f>
        <v>56707</v>
      </c>
      <c r="E40" s="24" t="n">
        <f aca="false">SUM(E32:E39)</f>
        <v>56707</v>
      </c>
      <c r="F40" s="24" t="n">
        <f aca="false">SUM(F32:F39)</f>
        <v>56707</v>
      </c>
      <c r="G40" s="25" t="n">
        <f aca="false">SUM(G33:G38)</f>
        <v>22715</v>
      </c>
    </row>
    <row r="41" customFormat="false" ht="13.8" hidden="false" customHeight="false" outlineLevel="0" collapsed="false">
      <c r="A41" s="17"/>
      <c r="B41" s="18"/>
      <c r="C41" s="19"/>
      <c r="D41" s="19"/>
      <c r="E41" s="19"/>
      <c r="F41" s="19"/>
      <c r="G41" s="21"/>
    </row>
    <row r="42" customFormat="false" ht="13.8" hidden="false" customHeight="false" outlineLevel="0" collapsed="false">
      <c r="A42" s="17"/>
      <c r="B42" s="18"/>
      <c r="C42" s="24" t="s">
        <v>27</v>
      </c>
      <c r="D42" s="19"/>
      <c r="E42" s="19"/>
      <c r="F42" s="19"/>
      <c r="G42" s="21"/>
    </row>
    <row r="43" customFormat="false" ht="13.8" hidden="false" customHeight="false" outlineLevel="0" collapsed="false">
      <c r="A43" s="17"/>
      <c r="B43" s="18"/>
      <c r="C43" s="19" t="s">
        <v>28</v>
      </c>
      <c r="D43" s="19"/>
      <c r="E43" s="19"/>
      <c r="F43" s="19"/>
      <c r="G43" s="21"/>
    </row>
    <row r="44" customFormat="false" ht="13.8" hidden="false" customHeight="false" outlineLevel="0" collapsed="false">
      <c r="A44" s="17" t="n">
        <v>41</v>
      </c>
      <c r="B44" s="18" t="n">
        <v>610</v>
      </c>
      <c r="C44" s="19" t="s">
        <v>12</v>
      </c>
      <c r="D44" s="22" t="n">
        <v>40000</v>
      </c>
      <c r="E44" s="22" t="n">
        <v>40000</v>
      </c>
      <c r="F44" s="22" t="n">
        <v>40000</v>
      </c>
      <c r="G44" s="23" t="n">
        <v>38100</v>
      </c>
    </row>
    <row r="45" customFormat="false" ht="13.8" hidden="false" customHeight="false" outlineLevel="0" collapsed="false">
      <c r="A45" s="17"/>
      <c r="B45" s="18" t="n">
        <v>620</v>
      </c>
      <c r="C45" s="19" t="s">
        <v>13</v>
      </c>
      <c r="D45" s="22" t="n">
        <f aca="false">3322</f>
        <v>3322</v>
      </c>
      <c r="E45" s="22" t="n">
        <f aca="false">3322</f>
        <v>3322</v>
      </c>
      <c r="F45" s="22" t="n">
        <f aca="false">3322</f>
        <v>3322</v>
      </c>
      <c r="G45" s="23" t="n">
        <v>9800</v>
      </c>
      <c r="L45" s="27"/>
    </row>
    <row r="46" customFormat="false" ht="13.8" hidden="false" customHeight="false" outlineLevel="0" collapsed="false">
      <c r="A46" s="17"/>
      <c r="B46" s="18" t="n">
        <v>630</v>
      </c>
      <c r="C46" s="19" t="s">
        <v>14</v>
      </c>
      <c r="D46" s="19" t="n">
        <v>0</v>
      </c>
      <c r="E46" s="19" t="n">
        <v>0</v>
      </c>
      <c r="F46" s="19" t="n">
        <v>0</v>
      </c>
      <c r="G46" s="23" t="n">
        <v>3850</v>
      </c>
    </row>
    <row r="47" customFormat="false" ht="13.8" hidden="false" customHeight="false" outlineLevel="0" collapsed="false">
      <c r="A47" s="17"/>
      <c r="B47" s="18" t="n">
        <v>640</v>
      </c>
      <c r="C47" s="19" t="s">
        <v>15</v>
      </c>
      <c r="D47" s="19" t="n">
        <v>0</v>
      </c>
      <c r="E47" s="19" t="n">
        <v>0</v>
      </c>
      <c r="F47" s="19" t="n">
        <v>0</v>
      </c>
      <c r="G47" s="21" t="n">
        <v>0</v>
      </c>
    </row>
    <row r="48" customFormat="false" ht="13.8" hidden="false" customHeight="false" outlineLevel="0" collapsed="false">
      <c r="A48" s="17" t="s">
        <v>29</v>
      </c>
      <c r="B48" s="18" t="n">
        <v>620</v>
      </c>
      <c r="C48" s="19" t="s">
        <v>13</v>
      </c>
      <c r="D48" s="19" t="n">
        <v>11500</v>
      </c>
      <c r="E48" s="19" t="n">
        <v>11500</v>
      </c>
      <c r="F48" s="19" t="n">
        <v>11500</v>
      </c>
      <c r="G48" s="23" t="n">
        <v>6700</v>
      </c>
    </row>
    <row r="49" customFormat="false" ht="13.8" hidden="false" customHeight="false" outlineLevel="0" collapsed="false">
      <c r="A49" s="17"/>
      <c r="B49" s="18" t="n">
        <v>630</v>
      </c>
      <c r="C49" s="19" t="s">
        <v>30</v>
      </c>
      <c r="D49" s="19" t="n">
        <v>92536</v>
      </c>
      <c r="E49" s="19" t="n">
        <v>92536</v>
      </c>
      <c r="F49" s="19" t="n">
        <v>92536</v>
      </c>
      <c r="G49" s="23" t="n">
        <v>63030</v>
      </c>
    </row>
    <row r="50" customFormat="false" ht="13.8" hidden="false" customHeight="false" outlineLevel="0" collapsed="false">
      <c r="A50" s="17"/>
      <c r="B50" s="18" t="n">
        <v>640</v>
      </c>
      <c r="C50" s="19" t="s">
        <v>15</v>
      </c>
      <c r="D50" s="19" t="n">
        <v>1000</v>
      </c>
      <c r="E50" s="19" t="n">
        <v>1000</v>
      </c>
      <c r="F50" s="19" t="n">
        <v>1000</v>
      </c>
      <c r="G50" s="23"/>
    </row>
    <row r="51" customFormat="false" ht="13.8" hidden="false" customHeight="false" outlineLevel="0" collapsed="false">
      <c r="A51" s="17" t="n">
        <v>111</v>
      </c>
      <c r="B51" s="18" t="n">
        <v>630</v>
      </c>
      <c r="C51" s="19" t="s">
        <v>31</v>
      </c>
      <c r="D51" s="19" t="n">
        <v>3167</v>
      </c>
      <c r="E51" s="19" t="n">
        <v>3167</v>
      </c>
      <c r="F51" s="19" t="n">
        <v>3167</v>
      </c>
      <c r="G51" s="23" t="n">
        <v>3450</v>
      </c>
    </row>
    <row r="52" customFormat="false" ht="13.8" hidden="false" customHeight="false" outlineLevel="0" collapsed="false">
      <c r="A52" s="17" t="s">
        <v>32</v>
      </c>
      <c r="B52" s="18" t="n">
        <v>630</v>
      </c>
      <c r="C52" s="19" t="s">
        <v>33</v>
      </c>
      <c r="D52" s="19" t="n">
        <v>10</v>
      </c>
      <c r="E52" s="19" t="n">
        <v>10</v>
      </c>
      <c r="F52" s="19" t="n">
        <v>10</v>
      </c>
      <c r="G52" s="21" t="n">
        <v>500</v>
      </c>
    </row>
    <row r="53" customFormat="false" ht="13.8" hidden="false" customHeight="false" outlineLevel="0" collapsed="false">
      <c r="A53" s="17"/>
      <c r="B53" s="18"/>
      <c r="C53" s="24" t="s">
        <v>20</v>
      </c>
      <c r="D53" s="24" t="n">
        <f aca="false">SUM(D44:D52)</f>
        <v>151535</v>
      </c>
      <c r="E53" s="24" t="n">
        <f aca="false">SUM(E44:E52)</f>
        <v>151535</v>
      </c>
      <c r="F53" s="24" t="n">
        <f aca="false">SUM(F44:F52)</f>
        <v>151535</v>
      </c>
      <c r="G53" s="25" t="n">
        <f aca="false">SUM(G44:G52)</f>
        <v>125430</v>
      </c>
    </row>
    <row r="54" customFormat="false" ht="13.8" hidden="false" customHeight="false" outlineLevel="0" collapsed="false">
      <c r="A54" s="17"/>
      <c r="B54" s="18"/>
      <c r="C54" s="19"/>
      <c r="D54" s="19"/>
      <c r="E54" s="19"/>
      <c r="F54" s="19"/>
      <c r="G54" s="21"/>
    </row>
    <row r="55" customFormat="false" ht="13.8" hidden="false" customHeight="false" outlineLevel="0" collapsed="false">
      <c r="A55" s="17"/>
      <c r="B55" s="18"/>
      <c r="C55" s="24" t="s">
        <v>34</v>
      </c>
      <c r="D55" s="19"/>
      <c r="E55" s="19"/>
      <c r="F55" s="19"/>
      <c r="G55" s="21"/>
    </row>
    <row r="56" customFormat="false" ht="13.8" hidden="false" customHeight="false" outlineLevel="0" collapsed="false">
      <c r="A56" s="17"/>
      <c r="B56" s="18"/>
      <c r="C56" s="19" t="s">
        <v>25</v>
      </c>
      <c r="D56" s="19"/>
      <c r="E56" s="19"/>
      <c r="F56" s="19"/>
      <c r="G56" s="21"/>
    </row>
    <row r="57" customFormat="false" ht="13.8" hidden="false" customHeight="false" outlineLevel="0" collapsed="false">
      <c r="A57" s="17" t="n">
        <v>41</v>
      </c>
      <c r="B57" s="18" t="n">
        <v>610</v>
      </c>
      <c r="C57" s="19" t="s">
        <v>12</v>
      </c>
      <c r="D57" s="22" t="n">
        <v>26341</v>
      </c>
      <c r="E57" s="22" t="n">
        <v>26341</v>
      </c>
      <c r="F57" s="22" t="n">
        <v>26341</v>
      </c>
      <c r="G57" s="23" t="n">
        <v>22500</v>
      </c>
    </row>
    <row r="58" customFormat="false" ht="13.8" hidden="false" customHeight="false" outlineLevel="0" collapsed="false">
      <c r="A58" s="17"/>
      <c r="B58" s="18" t="n">
        <v>620</v>
      </c>
      <c r="C58" s="19" t="s">
        <v>13</v>
      </c>
      <c r="D58" s="19" t="n">
        <v>9206</v>
      </c>
      <c r="E58" s="19" t="n">
        <v>9206</v>
      </c>
      <c r="F58" s="19" t="n">
        <v>9206</v>
      </c>
      <c r="G58" s="23" t="n">
        <v>8534</v>
      </c>
    </row>
    <row r="59" customFormat="false" ht="13.8" hidden="false" customHeight="false" outlineLevel="0" collapsed="false">
      <c r="A59" s="17"/>
      <c r="B59" s="18" t="n">
        <v>630</v>
      </c>
      <c r="C59" s="19" t="s">
        <v>14</v>
      </c>
      <c r="D59" s="19" t="n">
        <v>1577</v>
      </c>
      <c r="E59" s="19" t="n">
        <v>1577</v>
      </c>
      <c r="F59" s="19" t="n">
        <v>1577</v>
      </c>
      <c r="G59" s="21" t="n">
        <v>450</v>
      </c>
    </row>
    <row r="60" customFormat="false" ht="13.8" hidden="false" customHeight="false" outlineLevel="0" collapsed="false">
      <c r="A60" s="17"/>
      <c r="B60" s="18" t="n">
        <v>640</v>
      </c>
      <c r="C60" s="19" t="s">
        <v>15</v>
      </c>
      <c r="D60" s="19" t="n">
        <v>300</v>
      </c>
      <c r="E60" s="19" t="n">
        <v>300</v>
      </c>
      <c r="F60" s="19" t="n">
        <v>300</v>
      </c>
      <c r="G60" s="21" t="n">
        <v>300</v>
      </c>
    </row>
    <row r="61" customFormat="false" ht="13.8" hidden="false" customHeight="false" outlineLevel="0" collapsed="false">
      <c r="A61" s="17" t="s">
        <v>23</v>
      </c>
      <c r="B61" s="18" t="n">
        <v>620</v>
      </c>
      <c r="C61" s="19" t="s">
        <v>13</v>
      </c>
      <c r="D61" s="19" t="n">
        <v>1200</v>
      </c>
      <c r="E61" s="19" t="n">
        <v>1200</v>
      </c>
      <c r="F61" s="19" t="n">
        <v>1200</v>
      </c>
      <c r="G61" s="23" t="n">
        <v>1020</v>
      </c>
    </row>
    <row r="62" customFormat="false" ht="13.8" hidden="false" customHeight="false" outlineLevel="0" collapsed="false">
      <c r="A62" s="17"/>
      <c r="B62" s="18" t="n">
        <v>630</v>
      </c>
      <c r="C62" s="19" t="s">
        <v>14</v>
      </c>
      <c r="D62" s="19" t="n">
        <v>3301</v>
      </c>
      <c r="E62" s="19" t="n">
        <v>3301</v>
      </c>
      <c r="F62" s="19" t="n">
        <v>3301</v>
      </c>
      <c r="G62" s="23" t="n">
        <v>2150</v>
      </c>
    </row>
    <row r="63" customFormat="false" ht="13.8" hidden="false" customHeight="false" outlineLevel="0" collapsed="false">
      <c r="A63" s="17"/>
      <c r="B63" s="18"/>
      <c r="C63" s="24" t="s">
        <v>20</v>
      </c>
      <c r="D63" s="24" t="n">
        <f aca="false">SUM(D57:D62)</f>
        <v>41925</v>
      </c>
      <c r="E63" s="24" t="n">
        <f aca="false">SUM(E57:E62)</f>
        <v>41925</v>
      </c>
      <c r="F63" s="24" t="n">
        <f aca="false">SUM(F57:F62)</f>
        <v>41925</v>
      </c>
      <c r="G63" s="25" t="n">
        <v>34954</v>
      </c>
    </row>
    <row r="64" customFormat="false" ht="13.8" hidden="false" customHeight="false" outlineLevel="0" collapsed="false">
      <c r="A64" s="17"/>
      <c r="B64" s="18"/>
      <c r="C64" s="19"/>
      <c r="D64" s="19"/>
      <c r="E64" s="19"/>
      <c r="F64" s="19"/>
      <c r="G64" s="21"/>
    </row>
    <row r="65" customFormat="false" ht="13.8" hidden="false" customHeight="false" outlineLevel="0" collapsed="false">
      <c r="A65" s="17"/>
      <c r="B65" s="18"/>
      <c r="C65" s="24" t="s">
        <v>35</v>
      </c>
      <c r="D65" s="28" t="n">
        <f aca="false">D63+D53+D40+D28+D15</f>
        <v>1196271</v>
      </c>
      <c r="E65" s="28" t="n">
        <f aca="false">E63+E53+E40+E28+E15</f>
        <v>1196271</v>
      </c>
      <c r="F65" s="28" t="n">
        <f aca="false">F63+F53+F40+F28+F15</f>
        <v>1196271</v>
      </c>
      <c r="G65" s="25" t="n">
        <v>1033830</v>
      </c>
    </row>
    <row r="66" customFormat="false" ht="13.8" hidden="false" customHeight="false" outlineLevel="0" collapsed="false">
      <c r="A66" s="31"/>
      <c r="C66" s="32"/>
      <c r="D66" s="33"/>
      <c r="E66" s="33"/>
      <c r="F66" s="33"/>
      <c r="G66" s="33"/>
    </row>
    <row r="67" customFormat="false" ht="13.8" hidden="false" customHeight="false" outlineLevel="0" collapsed="false">
      <c r="A67" s="1" t="s">
        <v>36</v>
      </c>
    </row>
    <row r="68" customFormat="false" ht="13.8" hidden="false" customHeight="false" outlineLevel="0" collapsed="false">
      <c r="A68" s="1" t="s">
        <v>37</v>
      </c>
    </row>
    <row r="69" customFormat="false" ht="13.8" hidden="false" customHeight="false" outlineLevel="0" collapsed="false">
      <c r="A69" s="1" t="s">
        <v>38</v>
      </c>
    </row>
  </sheetData>
  <mergeCells count="3">
    <mergeCell ref="A1:G2"/>
    <mergeCell ref="A3:C3"/>
    <mergeCell ref="A4:C4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0.57"/>
    <col collapsed="false" customWidth="true" hidden="false" outlineLevel="0" max="3" min="3" style="0" width="40.85"/>
  </cols>
  <sheetData>
    <row r="1" customFormat="false" ht="15" hidden="false" customHeight="false" outlineLevel="0" collapsed="false">
      <c r="A1" s="34" t="s">
        <v>39</v>
      </c>
      <c r="B1" s="34"/>
      <c r="C1" s="34"/>
      <c r="D1" s="34"/>
      <c r="E1" s="34"/>
      <c r="F1" s="34"/>
    </row>
    <row r="2" customFormat="false" ht="15.75" hidden="false" customHeight="false" outlineLevel="0" collapsed="false">
      <c r="A2" s="35" t="s">
        <v>40</v>
      </c>
      <c r="B2" s="36"/>
      <c r="C2" s="36"/>
      <c r="D2" s="36"/>
      <c r="E2" s="36"/>
      <c r="F2" s="37"/>
    </row>
    <row r="3" customFormat="false" ht="15" hidden="false" customHeight="false" outlineLevel="0" collapsed="false">
      <c r="A3" s="38" t="s">
        <v>41</v>
      </c>
      <c r="B3" s="39"/>
      <c r="C3" s="39"/>
      <c r="D3" s="39"/>
      <c r="E3" s="39"/>
      <c r="F3" s="40"/>
    </row>
    <row r="4" customFormat="false" ht="15.75" hidden="false" customHeight="false" outlineLevel="0" collapsed="false">
      <c r="A4" s="41"/>
      <c r="B4" s="42"/>
      <c r="C4" s="42"/>
      <c r="D4" s="42"/>
      <c r="E4" s="42"/>
      <c r="F4" s="43"/>
    </row>
    <row r="5" customFormat="false" ht="15.75" hidden="false" customHeight="false" outlineLevel="0" collapsed="false">
      <c r="A5" s="44" t="s">
        <v>42</v>
      </c>
      <c r="B5" s="45" t="s">
        <v>43</v>
      </c>
      <c r="C5" s="45" t="s">
        <v>8</v>
      </c>
      <c r="D5" s="46" t="n">
        <v>2023</v>
      </c>
      <c r="E5" s="46" t="n">
        <v>2024</v>
      </c>
      <c r="F5" s="47" t="n">
        <v>2025</v>
      </c>
    </row>
    <row r="6" customFormat="false" ht="15" hidden="false" customHeight="false" outlineLevel="0" collapsed="false">
      <c r="A6" s="48"/>
      <c r="B6" s="49"/>
      <c r="C6" s="49"/>
      <c r="D6" s="50" t="s">
        <v>11</v>
      </c>
      <c r="E6" s="50" t="s">
        <v>11</v>
      </c>
      <c r="F6" s="51" t="s">
        <v>11</v>
      </c>
    </row>
    <row r="7" customFormat="false" ht="15" hidden="false" customHeight="false" outlineLevel="0" collapsed="false">
      <c r="A7" s="52" t="s">
        <v>16</v>
      </c>
      <c r="B7" s="53" t="n">
        <v>310</v>
      </c>
      <c r="C7" s="49" t="s">
        <v>44</v>
      </c>
      <c r="D7" s="54" t="n">
        <v>3800</v>
      </c>
      <c r="E7" s="54" t="n">
        <v>3800</v>
      </c>
      <c r="F7" s="54" t="n">
        <v>3800</v>
      </c>
      <c r="G7" s="55"/>
      <c r="H7" s="55"/>
      <c r="I7" s="55"/>
      <c r="J7" s="55"/>
    </row>
    <row r="8" customFormat="false" ht="15" hidden="false" customHeight="false" outlineLevel="0" collapsed="false">
      <c r="A8" s="52" t="s">
        <v>17</v>
      </c>
      <c r="B8" s="53" t="n">
        <v>310</v>
      </c>
      <c r="C8" s="49" t="s">
        <v>45</v>
      </c>
      <c r="D8" s="54" t="n">
        <v>20810</v>
      </c>
      <c r="E8" s="54" t="n">
        <v>20810</v>
      </c>
      <c r="F8" s="54" t="n">
        <v>20810</v>
      </c>
      <c r="G8" s="55"/>
      <c r="H8" s="55"/>
      <c r="I8" s="55"/>
      <c r="J8" s="55"/>
    </row>
    <row r="9" customFormat="false" ht="15" hidden="false" customHeight="false" outlineLevel="0" collapsed="false">
      <c r="A9" s="52" t="s">
        <v>29</v>
      </c>
      <c r="B9" s="53" t="n">
        <v>220</v>
      </c>
      <c r="C9" s="49" t="s">
        <v>46</v>
      </c>
      <c r="D9" s="54" t="n">
        <v>75000</v>
      </c>
      <c r="E9" s="54" t="n">
        <v>75000</v>
      </c>
      <c r="F9" s="54" t="n">
        <v>75000</v>
      </c>
      <c r="G9" s="55"/>
      <c r="H9" s="55"/>
      <c r="I9" s="55"/>
      <c r="J9" s="55"/>
    </row>
    <row r="10" customFormat="false" ht="15" hidden="false" customHeight="false" outlineLevel="0" collapsed="false">
      <c r="A10" s="52" t="s">
        <v>29</v>
      </c>
      <c r="B10" s="53" t="n">
        <v>220</v>
      </c>
      <c r="C10" s="49" t="s">
        <v>47</v>
      </c>
      <c r="D10" s="54" t="n">
        <v>27000</v>
      </c>
      <c r="E10" s="54" t="n">
        <v>27000</v>
      </c>
      <c r="F10" s="54" t="n">
        <v>27000</v>
      </c>
      <c r="G10" s="55"/>
      <c r="H10" s="55"/>
      <c r="I10" s="55"/>
      <c r="J10" s="55"/>
    </row>
    <row r="11" customFormat="false" ht="15" hidden="false" customHeight="false" outlineLevel="0" collapsed="false">
      <c r="A11" s="52" t="s">
        <v>23</v>
      </c>
      <c r="B11" s="53" t="n">
        <v>220</v>
      </c>
      <c r="C11" s="49" t="s">
        <v>48</v>
      </c>
      <c r="D11" s="54" t="n">
        <v>13190</v>
      </c>
      <c r="E11" s="54" t="n">
        <v>13190</v>
      </c>
      <c r="F11" s="54" t="n">
        <v>13190</v>
      </c>
      <c r="G11" s="55"/>
      <c r="H11" s="55"/>
      <c r="I11" s="55"/>
      <c r="J11" s="55"/>
    </row>
    <row r="12" customFormat="false" ht="15" hidden="false" customHeight="false" outlineLevel="0" collapsed="false">
      <c r="A12" s="52" t="s">
        <v>32</v>
      </c>
      <c r="B12" s="53" t="n">
        <v>290</v>
      </c>
      <c r="C12" s="49" t="s">
        <v>33</v>
      </c>
      <c r="D12" s="54" t="n">
        <v>10</v>
      </c>
      <c r="E12" s="54" t="n">
        <v>10</v>
      </c>
      <c r="F12" s="54" t="n">
        <v>10</v>
      </c>
      <c r="G12" s="55"/>
      <c r="H12" s="55"/>
      <c r="I12" s="55"/>
      <c r="J12" s="55"/>
    </row>
    <row r="13" customFormat="false" ht="15" hidden="false" customHeight="false" outlineLevel="0" collapsed="false">
      <c r="A13" s="52" t="s">
        <v>19</v>
      </c>
      <c r="B13" s="53" t="n">
        <v>290</v>
      </c>
      <c r="C13" s="49" t="s">
        <v>33</v>
      </c>
      <c r="D13" s="54" t="n">
        <v>30</v>
      </c>
      <c r="E13" s="54" t="n">
        <v>30</v>
      </c>
      <c r="F13" s="54" t="n">
        <v>30</v>
      </c>
      <c r="G13" s="55"/>
      <c r="H13" s="55"/>
      <c r="I13" s="55"/>
      <c r="J13" s="55"/>
    </row>
    <row r="14" customFormat="false" ht="15.75" hidden="false" customHeight="false" outlineLevel="0" collapsed="false">
      <c r="A14" s="56"/>
      <c r="B14" s="57"/>
      <c r="C14" s="57"/>
      <c r="D14" s="58"/>
      <c r="E14" s="58"/>
      <c r="F14" s="58"/>
      <c r="G14" s="55"/>
      <c r="H14" s="55"/>
      <c r="I14" s="55"/>
      <c r="J14" s="55"/>
    </row>
    <row r="15" customFormat="false" ht="15.75" hidden="false" customHeight="false" outlineLevel="0" collapsed="false">
      <c r="A15" s="59"/>
      <c r="B15" s="60"/>
      <c r="C15" s="60" t="s">
        <v>49</v>
      </c>
      <c r="D15" s="61" t="n">
        <f aca="false">SUM(D7:D14)</f>
        <v>139840</v>
      </c>
      <c r="E15" s="61" t="n">
        <f aca="false">SUM(E7:E14)</f>
        <v>139840</v>
      </c>
      <c r="F15" s="61" t="n">
        <f aca="false">SUM(F7:F14)</f>
        <v>139840</v>
      </c>
      <c r="G15" s="55"/>
      <c r="H15" s="55"/>
      <c r="I15" s="55"/>
      <c r="J15" s="55"/>
    </row>
    <row r="16" customFormat="false" ht="15" hidden="false" customHeight="false" outlineLevel="0" collapsed="false">
      <c r="D16" s="55"/>
      <c r="E16" s="55"/>
      <c r="F16" s="55"/>
      <c r="G16" s="55"/>
    </row>
    <row r="17" customFormat="false" ht="15" hidden="false" customHeight="false" outlineLevel="0" collapsed="false">
      <c r="D17" s="55"/>
      <c r="E17" s="55"/>
      <c r="F17" s="55"/>
      <c r="G17" s="55"/>
    </row>
    <row r="18" customFormat="false" ht="15" hidden="false" customHeight="false" outlineLevel="0" collapsed="false">
      <c r="A18" s="49"/>
      <c r="B18" s="49"/>
      <c r="C18" s="49"/>
      <c r="D18" s="62"/>
      <c r="E18" s="62"/>
      <c r="F18" s="55"/>
      <c r="G18" s="55"/>
      <c r="H18" s="55"/>
      <c r="I18" s="55"/>
      <c r="J18" s="55"/>
    </row>
    <row r="19" customFormat="false" ht="15" hidden="false" customHeight="false" outlineLevel="0" collapsed="false">
      <c r="A19" s="63" t="s">
        <v>50</v>
      </c>
      <c r="B19" s="63"/>
      <c r="C19" s="63"/>
      <c r="D19" s="63"/>
      <c r="E19" s="63"/>
      <c r="F19" s="55"/>
      <c r="G19" s="55"/>
      <c r="H19" s="55"/>
      <c r="I19" s="55"/>
      <c r="J19" s="55"/>
    </row>
    <row r="20" customFormat="false" ht="15" hidden="false" customHeight="false" outlineLevel="0" collapsed="false">
      <c r="A20" s="49" t="s">
        <v>51</v>
      </c>
      <c r="B20" s="64" t="s">
        <v>52</v>
      </c>
      <c r="C20" s="64"/>
      <c r="D20" s="62" t="n">
        <v>8550</v>
      </c>
      <c r="E20" s="62"/>
      <c r="F20" s="55"/>
      <c r="G20" s="55"/>
      <c r="H20" s="55"/>
      <c r="I20" s="55"/>
      <c r="J20" s="55"/>
    </row>
    <row r="21" customFormat="false" ht="15" hidden="false" customHeight="false" outlineLevel="0" collapsed="false">
      <c r="A21" s="49" t="s">
        <v>53</v>
      </c>
      <c r="B21" s="64" t="s">
        <v>54</v>
      </c>
      <c r="C21" s="64"/>
      <c r="D21" s="62" t="n">
        <v>3640</v>
      </c>
      <c r="E21" s="62"/>
      <c r="F21" s="55"/>
      <c r="G21" s="55"/>
      <c r="H21" s="55"/>
      <c r="I21" s="55"/>
      <c r="J21" s="55"/>
    </row>
    <row r="22" customFormat="false" ht="15" hidden="false" customHeight="false" outlineLevel="0" collapsed="false">
      <c r="A22" s="49" t="s">
        <v>55</v>
      </c>
      <c r="B22" s="65"/>
      <c r="C22" s="65"/>
      <c r="D22" s="62" t="n">
        <v>1000</v>
      </c>
      <c r="E22" s="62"/>
      <c r="F22" s="55"/>
      <c r="G22" s="55"/>
      <c r="H22" s="55"/>
      <c r="I22" s="55"/>
      <c r="J22" s="55"/>
    </row>
    <row r="23" customFormat="false" ht="15" hidden="false" customHeight="false" outlineLevel="0" collapsed="false">
      <c r="A23" s="66" t="s">
        <v>49</v>
      </c>
      <c r="B23" s="67"/>
      <c r="C23" s="67"/>
      <c r="D23" s="68" t="n">
        <f aca="false">SUM(D20:D22)</f>
        <v>13190</v>
      </c>
      <c r="E23" s="62"/>
      <c r="F23" s="55"/>
      <c r="G23" s="55"/>
      <c r="H23" s="55"/>
      <c r="I23" s="55"/>
      <c r="J23" s="55"/>
    </row>
    <row r="24" customFormat="false" ht="15" hidden="false" customHeight="false" outlineLevel="0" collapsed="false">
      <c r="A24" s="63" t="s">
        <v>56</v>
      </c>
      <c r="B24" s="63"/>
      <c r="C24" s="63"/>
      <c r="D24" s="63"/>
      <c r="E24" s="63"/>
      <c r="F24" s="55"/>
      <c r="G24" s="55"/>
      <c r="H24" s="55"/>
      <c r="I24" s="55"/>
      <c r="J24" s="55"/>
    </row>
    <row r="25" customFormat="false" ht="15" hidden="false" customHeight="false" outlineLevel="0" collapsed="false">
      <c r="A25" s="49" t="s">
        <v>57</v>
      </c>
      <c r="B25" s="64"/>
      <c r="C25" s="64"/>
      <c r="D25" s="62" t="n">
        <v>27000</v>
      </c>
      <c r="E25" s="62"/>
      <c r="F25" s="55"/>
      <c r="G25" s="55"/>
      <c r="H25" s="55"/>
      <c r="I25" s="55"/>
      <c r="J25" s="55"/>
    </row>
    <row r="26" customFormat="false" ht="15" hidden="false" customHeight="false" outlineLevel="0" collapsed="false">
      <c r="A26" s="66" t="s">
        <v>58</v>
      </c>
      <c r="B26" s="49"/>
      <c r="C26" s="69"/>
      <c r="D26" s="70"/>
      <c r="E26" s="71"/>
      <c r="F26" s="55"/>
      <c r="G26" s="55"/>
      <c r="H26" s="55"/>
      <c r="I26" s="55"/>
      <c r="J26" s="55"/>
    </row>
    <row r="27" customFormat="false" ht="15" hidden="false" customHeight="false" outlineLevel="0" collapsed="false">
      <c r="A27" s="64" t="s">
        <v>59</v>
      </c>
      <c r="B27" s="64"/>
      <c r="C27" s="64"/>
      <c r="D27" s="62" t="n">
        <v>3167</v>
      </c>
      <c r="E27" s="62"/>
      <c r="F27" s="55"/>
      <c r="G27" s="55"/>
      <c r="H27" s="55"/>
      <c r="I27" s="55"/>
      <c r="J27" s="55"/>
    </row>
    <row r="28" customFormat="false" ht="15" hidden="false" customHeight="false" outlineLevel="0" collapsed="false">
      <c r="A28" s="64" t="s">
        <v>60</v>
      </c>
      <c r="B28" s="64"/>
      <c r="C28" s="64"/>
      <c r="D28" s="62" t="n">
        <v>17612</v>
      </c>
      <c r="E28" s="62"/>
      <c r="F28" s="55"/>
      <c r="G28" s="55"/>
      <c r="H28" s="55"/>
      <c r="I28" s="55"/>
      <c r="J28" s="55"/>
    </row>
    <row r="29" customFormat="false" ht="15" hidden="false" customHeight="false" outlineLevel="0" collapsed="false">
      <c r="A29" s="64" t="s">
        <v>61</v>
      </c>
      <c r="B29" s="64"/>
      <c r="C29" s="64"/>
      <c r="D29" s="62" t="n">
        <v>6880</v>
      </c>
      <c r="E29" s="62"/>
      <c r="F29" s="55"/>
      <c r="G29" s="55"/>
      <c r="H29" s="55"/>
      <c r="I29" s="55"/>
      <c r="J29" s="55"/>
    </row>
    <row r="30" customFormat="false" ht="15" hidden="false" customHeight="false" outlineLevel="0" collapsed="false">
      <c r="A30" s="63" t="s">
        <v>62</v>
      </c>
      <c r="B30" s="63"/>
      <c r="C30" s="63"/>
      <c r="D30" s="63"/>
      <c r="E30" s="63"/>
      <c r="F30" s="55"/>
      <c r="G30" s="55"/>
      <c r="H30" s="55"/>
      <c r="I30" s="55"/>
      <c r="J30" s="55"/>
    </row>
    <row r="31" customFormat="false" ht="15" hidden="false" customHeight="false" outlineLevel="0" collapsed="false">
      <c r="A31" s="63" t="s">
        <v>63</v>
      </c>
      <c r="B31" s="63"/>
      <c r="C31" s="63"/>
      <c r="D31" s="62" t="n">
        <f aca="false">D32+D33</f>
        <v>605033</v>
      </c>
      <c r="E31" s="62"/>
      <c r="F31" s="55"/>
      <c r="G31" s="55"/>
      <c r="H31" s="55"/>
      <c r="I31" s="55"/>
      <c r="J31" s="55"/>
    </row>
    <row r="32" customFormat="false" ht="15" hidden="false" customHeight="false" outlineLevel="0" collapsed="false">
      <c r="A32" s="64" t="s">
        <v>64</v>
      </c>
      <c r="B32" s="64"/>
      <c r="C32" s="64"/>
      <c r="D32" s="62" t="n">
        <v>535757</v>
      </c>
      <c r="E32" s="62"/>
      <c r="F32" s="55"/>
      <c r="G32" s="55"/>
      <c r="H32" s="55"/>
      <c r="I32" s="55"/>
      <c r="J32" s="55"/>
    </row>
    <row r="33" customFormat="false" ht="15" hidden="false" customHeight="false" outlineLevel="0" collapsed="false">
      <c r="A33" s="64" t="s">
        <v>65</v>
      </c>
      <c r="B33" s="64"/>
      <c r="C33" s="64"/>
      <c r="D33" s="62" t="n">
        <v>69276</v>
      </c>
      <c r="E33" s="62"/>
      <c r="F33" s="55"/>
      <c r="G33" s="55"/>
      <c r="H33" s="55"/>
      <c r="I33" s="55"/>
      <c r="J33" s="55"/>
    </row>
    <row r="34" customFormat="false" ht="15" hidden="false" customHeight="false" outlineLevel="0" collapsed="false">
      <c r="A34" s="65"/>
      <c r="B34" s="65"/>
      <c r="C34" s="65"/>
      <c r="D34" s="65"/>
      <c r="E34" s="65"/>
      <c r="F34" s="55"/>
      <c r="G34" s="55"/>
      <c r="H34" s="55"/>
      <c r="I34" s="55"/>
      <c r="J34" s="55"/>
    </row>
    <row r="35" customFormat="false" ht="15" hidden="false" customHeight="false" outlineLevel="0" collapsed="false">
      <c r="A35" s="66" t="s">
        <v>66</v>
      </c>
      <c r="B35" s="49"/>
      <c r="C35" s="49"/>
      <c r="D35" s="62" t="n">
        <f aca="false">SUM(D37:D42)</f>
        <v>33667</v>
      </c>
      <c r="E35" s="62"/>
      <c r="F35" s="55"/>
      <c r="G35" s="55"/>
      <c r="H35" s="55"/>
      <c r="I35" s="55"/>
      <c r="J35" s="55"/>
    </row>
    <row r="36" customFormat="false" ht="15" hidden="false" customHeight="false" outlineLevel="0" collapsed="false">
      <c r="A36" s="72"/>
      <c r="B36" s="72"/>
      <c r="C36" s="72"/>
      <c r="D36" s="72"/>
      <c r="E36" s="72"/>
      <c r="F36" s="55"/>
      <c r="G36" s="55"/>
      <c r="H36" s="55"/>
      <c r="I36" s="55"/>
      <c r="J36" s="55"/>
    </row>
    <row r="37" customFormat="false" ht="15" hidden="false" customHeight="false" outlineLevel="0" collapsed="false">
      <c r="A37" s="50" t="n">
        <v>610</v>
      </c>
      <c r="B37" s="64" t="s">
        <v>67</v>
      </c>
      <c r="C37" s="64"/>
      <c r="D37" s="62" t="n">
        <v>15453</v>
      </c>
      <c r="E37" s="62"/>
      <c r="F37" s="55"/>
      <c r="G37" s="55"/>
      <c r="H37" s="55"/>
      <c r="I37" s="55"/>
      <c r="J37" s="55"/>
    </row>
    <row r="38" customFormat="false" ht="15" hidden="false" customHeight="false" outlineLevel="0" collapsed="false">
      <c r="A38" s="50" t="n">
        <v>620</v>
      </c>
      <c r="B38" s="64" t="s">
        <v>68</v>
      </c>
      <c r="C38" s="64"/>
      <c r="D38" s="62" t="n">
        <v>7549</v>
      </c>
      <c r="E38" s="62"/>
      <c r="F38" s="55"/>
      <c r="G38" s="55"/>
      <c r="H38" s="55"/>
      <c r="I38" s="55"/>
      <c r="J38" s="55"/>
    </row>
    <row r="39" customFormat="false" ht="15" hidden="false" customHeight="false" outlineLevel="0" collapsed="false">
      <c r="A39" s="50" t="n">
        <v>630</v>
      </c>
      <c r="B39" s="64" t="s">
        <v>69</v>
      </c>
      <c r="C39" s="64"/>
      <c r="D39" s="62" t="n">
        <v>3500</v>
      </c>
      <c r="E39" s="62"/>
      <c r="F39" s="55"/>
      <c r="G39" s="55"/>
      <c r="H39" s="55"/>
      <c r="I39" s="55"/>
      <c r="J39" s="55"/>
    </row>
    <row r="40" customFormat="false" ht="15" hidden="false" customHeight="false" outlineLevel="0" collapsed="false">
      <c r="A40" s="50" t="n">
        <v>630</v>
      </c>
      <c r="B40" s="64" t="s">
        <v>70</v>
      </c>
      <c r="C40" s="64"/>
      <c r="D40" s="62" t="n">
        <v>5250</v>
      </c>
      <c r="E40" s="62"/>
      <c r="F40" s="55"/>
      <c r="G40" s="55"/>
      <c r="H40" s="55"/>
      <c r="I40" s="55"/>
      <c r="J40" s="55"/>
    </row>
    <row r="41" customFormat="false" ht="15" hidden="false" customHeight="false" outlineLevel="0" collapsed="false">
      <c r="A41" s="50" t="n">
        <v>630</v>
      </c>
      <c r="B41" s="64" t="s">
        <v>71</v>
      </c>
      <c r="C41" s="64"/>
      <c r="D41" s="62" t="n">
        <v>415</v>
      </c>
      <c r="E41" s="62"/>
      <c r="F41" s="55"/>
      <c r="G41" s="55"/>
      <c r="H41" s="55"/>
      <c r="I41" s="55"/>
      <c r="J41" s="55"/>
    </row>
    <row r="42" customFormat="false" ht="15" hidden="false" customHeight="false" outlineLevel="0" collapsed="false">
      <c r="A42" s="50" t="n">
        <v>630</v>
      </c>
      <c r="B42" s="64" t="s">
        <v>72</v>
      </c>
      <c r="C42" s="64"/>
      <c r="D42" s="62" t="n">
        <v>1500</v>
      </c>
      <c r="E42" s="62"/>
      <c r="F42" s="55"/>
      <c r="G42" s="55"/>
      <c r="H42" s="55"/>
      <c r="I42" s="55"/>
      <c r="J42" s="55"/>
    </row>
    <row r="43" customFormat="false" ht="15" hidden="false" customHeight="false" outlineLevel="0" collapsed="false">
      <c r="A43" s="65"/>
      <c r="B43" s="65"/>
      <c r="C43" s="65"/>
      <c r="D43" s="65"/>
      <c r="E43" s="65"/>
    </row>
    <row r="45" customFormat="false" ht="15" hidden="false" customHeight="false" outlineLevel="0" collapsed="false">
      <c r="A45" s="73" t="s">
        <v>73</v>
      </c>
      <c r="B45" s="73"/>
    </row>
    <row r="46" customFormat="false" ht="15" hidden="false" customHeight="false" outlineLevel="0" collapsed="false">
      <c r="A46" s="0" t="s">
        <v>74</v>
      </c>
    </row>
    <row r="47" customFormat="false" ht="15" hidden="false" customHeight="false" outlineLevel="0" collapsed="false">
      <c r="A47" s="0" t="s">
        <v>75</v>
      </c>
      <c r="B47" s="0" t="s">
        <v>76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5">
    <mergeCell ref="A1:F1"/>
    <mergeCell ref="A19:E19"/>
    <mergeCell ref="B20:C20"/>
    <mergeCell ref="B21:C21"/>
    <mergeCell ref="B22:C22"/>
    <mergeCell ref="B23:C23"/>
    <mergeCell ref="A24:E24"/>
    <mergeCell ref="B25:C25"/>
    <mergeCell ref="A27:C27"/>
    <mergeCell ref="A28:C28"/>
    <mergeCell ref="A29:C29"/>
    <mergeCell ref="A30:E30"/>
    <mergeCell ref="A31:C31"/>
    <mergeCell ref="A32:C32"/>
    <mergeCell ref="A33:C33"/>
    <mergeCell ref="A34:E34"/>
    <mergeCell ref="A36:E36"/>
    <mergeCell ref="B37:C37"/>
    <mergeCell ref="B38:C38"/>
    <mergeCell ref="B39:C39"/>
    <mergeCell ref="B40:C40"/>
    <mergeCell ref="B41:C41"/>
    <mergeCell ref="B42:C42"/>
    <mergeCell ref="A43:E43"/>
    <mergeCell ref="A45:B45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9D60482362247A574CF4A4B56BB65" ma:contentTypeVersion="14" ma:contentTypeDescription="Create a new document." ma:contentTypeScope="" ma:versionID="6af2f74b02a938716ab0ba36fe3ffefd">
  <xsd:schema xmlns:xsd="http://www.w3.org/2001/XMLSchema" xmlns:xs="http://www.w3.org/2001/XMLSchema" xmlns:p="http://schemas.microsoft.com/office/2006/metadata/properties" xmlns:ns3="3f501364-6276-4e20-a984-12eb4c2cd598" xmlns:ns4="f993d634-6026-4e1e-8a9b-c52b0a97ee60" targetNamespace="http://schemas.microsoft.com/office/2006/metadata/properties" ma:root="true" ma:fieldsID="05a3ad8c7f0225788ade6f16ac4ea713" ns3:_="" ns4:_="">
    <xsd:import namespace="3f501364-6276-4e20-a984-12eb4c2cd598"/>
    <xsd:import namespace="f993d634-6026-4e1e-8a9b-c52b0a97ee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01364-6276-4e20-a984-12eb4c2cd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3d634-6026-4e1e-8a9b-c52b0a97e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A69D86-D9E3-45C4-A286-B2DE2C751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01364-6276-4e20-a984-12eb4c2cd598"/>
    <ds:schemaRef ds:uri="f993d634-6026-4e1e-8a9b-c52b0a97e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A9CE4-3F24-439D-B0BA-1975A78AC7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F5452-E9A6-4604-90E4-088D8F8E67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LibreOffice/7.4.5.1$Linux_X86_64 LibreOffice_project/40$Build-1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2021-09-07T08:24:37Z</dcterms:created>
  <dc:creator>Uctaren</dc:creator>
  <dc:description/>
  <dc:language>sk-SK</dc:language>
  <cp:lastModifiedBy>Matej Tabaček</cp:lastModifiedBy>
  <cp:lastPrinted>2023-02-14T07:50:40Z</cp:lastPrinted>
  <dcterms:modified xsi:type="dcterms:W3CDTF">2023-02-15T13:43:29Z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0x0101009F39D60482362247A574CF4A4B56BB65</vt:lpwstr>
  </property>
</Properties>
</file>