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13826ee323fbab/Dokumenty/Robota/ro/"/>
    </mc:Choice>
  </mc:AlternateContent>
  <xr:revisionPtr revIDLastSave="33" documentId="8_{DB24DFD0-828D-4B07-8A15-ABD5E1579DC3}" xr6:coauthVersionLast="47" xr6:coauthVersionMax="47" xr10:uidLastSave="{BDBAA239-D291-4FA3-BDD4-87E9239FCC7C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_FilterDatabase" localSheetId="0" hidden="1">Hárok1!$A$1:$K$48</definedName>
    <definedName name="_xlnm.Print_Titles" localSheetId="0">Hárok1!$1:$1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J46" i="1"/>
  <c r="J45" i="1"/>
  <c r="J44" i="1"/>
  <c r="J43" i="1"/>
  <c r="J42" i="1"/>
  <c r="J41" i="1"/>
  <c r="J40" i="1"/>
  <c r="J39" i="1"/>
  <c r="J38" i="1"/>
  <c r="J37" i="1"/>
  <c r="J36" i="1"/>
  <c r="J35" i="1"/>
  <c r="I34" i="1"/>
  <c r="J34" i="1" s="1"/>
  <c r="I33" i="1"/>
  <c r="I50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9" i="1"/>
  <c r="H9" i="1"/>
  <c r="G9" i="1"/>
  <c r="J8" i="1"/>
  <c r="J7" i="1"/>
  <c r="J6" i="1"/>
  <c r="J5" i="1"/>
  <c r="J4" i="1"/>
  <c r="J3" i="1"/>
  <c r="J2" i="1"/>
  <c r="G48" i="1" l="1"/>
  <c r="H48" i="1"/>
  <c r="I48" i="1"/>
  <c r="J9" i="1"/>
  <c r="J33" i="1"/>
  <c r="J47" i="1" s="1"/>
  <c r="J48" i="1" l="1"/>
</calcChain>
</file>

<file path=xl/sharedStrings.xml><?xml version="1.0" encoding="utf-8"?>
<sst xmlns="http://schemas.openxmlformats.org/spreadsheetml/2006/main" count="201" uniqueCount="63">
  <si>
    <t>D</t>
  </si>
  <si>
    <t>KZ</t>
  </si>
  <si>
    <t>Z</t>
  </si>
  <si>
    <t>FK</t>
  </si>
  <si>
    <t>EK</t>
  </si>
  <si>
    <t>Názov</t>
  </si>
  <si>
    <t>S</t>
  </si>
  <si>
    <t>U1</t>
  </si>
  <si>
    <t>RO</t>
  </si>
  <si>
    <t>U2</t>
  </si>
  <si>
    <t>Poznámka</t>
  </si>
  <si>
    <t>P</t>
  </si>
  <si>
    <t>72a</t>
  </si>
  <si>
    <t>Granty, transfery (dary, 2 %)</t>
  </si>
  <si>
    <t>72f</t>
  </si>
  <si>
    <t>Administratívne poplatky - potraviny</t>
  </si>
  <si>
    <t>Adminisratívne poplatky/réžia</t>
  </si>
  <si>
    <t>72g</t>
  </si>
  <si>
    <t>Poplatky MŠ, ŠKD</t>
  </si>
  <si>
    <t>72j</t>
  </si>
  <si>
    <t>Dobropisy</t>
  </si>
  <si>
    <t>131L</t>
  </si>
  <si>
    <t>Prostriedky z predchádzajúcich rokov</t>
  </si>
  <si>
    <t>Príjmy</t>
  </si>
  <si>
    <t>V</t>
  </si>
  <si>
    <t>Základná škola</t>
  </si>
  <si>
    <t>09121</t>
  </si>
  <si>
    <t>Mzdy</t>
  </si>
  <si>
    <t>Odvody</t>
  </si>
  <si>
    <t>Tovary a služby</t>
  </si>
  <si>
    <t>Bežné transfery</t>
  </si>
  <si>
    <t>Škola v prírode</t>
  </si>
  <si>
    <t>Materská škola</t>
  </si>
  <si>
    <t>09111</t>
  </si>
  <si>
    <t>Odmeny podľa KZVS</t>
  </si>
  <si>
    <t>Odstupné/odchodné</t>
  </si>
  <si>
    <t>CVČ</t>
  </si>
  <si>
    <t>0950-C</t>
  </si>
  <si>
    <t>Školská jedáleň</t>
  </si>
  <si>
    <t>0960</t>
  </si>
  <si>
    <t>+ Odmeny KZVS - presun prevádzka</t>
  </si>
  <si>
    <t>Presun z mzdových na prevádzku</t>
  </si>
  <si>
    <t>Tovary, služby</t>
  </si>
  <si>
    <t>Tovary a služby-potraviny ÚPSVaR</t>
  </si>
  <si>
    <t>Śkolský klub</t>
  </si>
  <si>
    <t>0950-ŠK</t>
  </si>
  <si>
    <t>Výdavky</t>
  </si>
  <si>
    <t>Rozdiel</t>
  </si>
  <si>
    <t>Zvýšenie originálnych kompetencií na rok 2022</t>
  </si>
  <si>
    <t>Odchodné/odstupné a odmeny KZVS</t>
  </si>
  <si>
    <t>Skratky:</t>
  </si>
  <si>
    <t>druh</t>
  </si>
  <si>
    <t>príjem</t>
  </si>
  <si>
    <t>výdaj</t>
  </si>
  <si>
    <t>kód zdroja</t>
  </si>
  <si>
    <t>funkčná klasifikácia</t>
  </si>
  <si>
    <t>ekonomická klasifikácia</t>
  </si>
  <si>
    <t>schválený rozpočet</t>
  </si>
  <si>
    <t>upravený rozpočet</t>
  </si>
  <si>
    <t>rozpočtové opatrenie</t>
  </si>
  <si>
    <t>upravený rozpočet po rozpočtovom opatrení</t>
  </si>
  <si>
    <t>KZVS</t>
  </si>
  <si>
    <t>kolektívna zmluva vyššieho stupňa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</si>
</sst>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2" xfId="0" applyBorder="1" applyAlignment="1">
      <alignment horizontal="left"/>
    </xf>
    <xf numFmtId="4" fontId="0" fillId="0" borderId="3" xfId="0" applyNumberFormat="1" applyBorder="1"/>
    <xf numFmtId="4" fontId="0" fillId="0" borderId="4" xfId="0" applyNumberFormat="1" applyBorder="1"/>
    <xf numFmtId="4" fontId="0" fillId="0" borderId="0" xfId="0" applyNumberFormat="1" applyAlignment="1"/>
    <xf numFmtId="4" fontId="0" fillId="0" borderId="1" xfId="0" applyNumberFormat="1" applyBorder="1" applyAlignment="1"/>
    <xf numFmtId="0" fontId="1" fillId="0" borderId="2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0" xfId="0" applyAlignment="1">
      <alignment horizontal="center" vertical="center" textRotation="90"/>
    </xf>
  </cellXfs>
  <cellStyles count="1">
    <cellStyle name="Normálna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/>
  </sheetViews>
  <sheetFormatPr defaultRowHeight="15" x14ac:dyDescent="0.25"/>
  <cols>
    <col min="1" max="1" width="2.28515625" bestFit="1" customWidth="1"/>
    <col min="2" max="2" width="5.42578125" style="4" bestFit="1" customWidth="1"/>
    <col min="3" max="3" width="4.28515625" style="4" bestFit="1" customWidth="1"/>
    <col min="4" max="5" width="9.140625" style="4" customWidth="1"/>
    <col min="6" max="6" width="34.42578125" style="4" bestFit="1" customWidth="1"/>
    <col min="7" max="8" width="10.7109375" style="5" bestFit="1" customWidth="1"/>
    <col min="9" max="9" width="9.7109375" style="5" bestFit="1" customWidth="1"/>
    <col min="10" max="10" width="11.42578125" style="5" bestFit="1" customWidth="1"/>
    <col min="11" max="11" width="34.28515625" bestFit="1" customWidth="1"/>
    <col min="12" max="12" width="9.140625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 spans="1:11" x14ac:dyDescent="0.25">
      <c r="A2" t="s">
        <v>11</v>
      </c>
      <c r="B2" s="4" t="s">
        <v>12</v>
      </c>
      <c r="E2" s="4">
        <v>310</v>
      </c>
      <c r="F2" s="4" t="s">
        <v>13</v>
      </c>
      <c r="G2" s="5">
        <v>3800</v>
      </c>
      <c r="H2" s="5">
        <v>3800</v>
      </c>
      <c r="J2" s="5">
        <f t="shared" ref="J2:J8" si="0">H2+I2</f>
        <v>3800</v>
      </c>
    </row>
    <row r="3" spans="1:11" x14ac:dyDescent="0.25">
      <c r="A3" t="s">
        <v>11</v>
      </c>
      <c r="B3" s="4" t="s">
        <v>14</v>
      </c>
      <c r="E3" s="4">
        <v>220</v>
      </c>
      <c r="F3" s="4" t="s">
        <v>15</v>
      </c>
      <c r="G3" s="5">
        <v>75000</v>
      </c>
      <c r="H3" s="5">
        <v>75000</v>
      </c>
      <c r="J3" s="5">
        <f t="shared" si="0"/>
        <v>75000</v>
      </c>
    </row>
    <row r="4" spans="1:11" x14ac:dyDescent="0.25">
      <c r="A4" t="s">
        <v>11</v>
      </c>
      <c r="B4" s="4" t="s">
        <v>14</v>
      </c>
      <c r="E4" s="4">
        <v>220</v>
      </c>
      <c r="F4" s="4" t="s">
        <v>16</v>
      </c>
      <c r="G4" s="5">
        <v>12000</v>
      </c>
      <c r="H4" s="5">
        <v>12000</v>
      </c>
      <c r="J4" s="5">
        <f t="shared" si="0"/>
        <v>12000</v>
      </c>
    </row>
    <row r="5" spans="1:11" x14ac:dyDescent="0.25">
      <c r="A5" t="s">
        <v>11</v>
      </c>
      <c r="B5" s="4" t="s">
        <v>17</v>
      </c>
      <c r="E5" s="4">
        <v>220</v>
      </c>
      <c r="F5" s="4" t="s">
        <v>18</v>
      </c>
      <c r="G5" s="5">
        <v>11840</v>
      </c>
      <c r="H5" s="5">
        <v>11840</v>
      </c>
      <c r="I5" s="5">
        <v>765</v>
      </c>
      <c r="J5" s="5">
        <f t="shared" si="0"/>
        <v>12605</v>
      </c>
    </row>
    <row r="6" spans="1:11" x14ac:dyDescent="0.25">
      <c r="A6" t="s">
        <v>11</v>
      </c>
      <c r="B6" s="4" t="s">
        <v>19</v>
      </c>
      <c r="E6" s="4">
        <v>290</v>
      </c>
      <c r="F6" s="4" t="s">
        <v>20</v>
      </c>
      <c r="G6" s="5">
        <v>500</v>
      </c>
      <c r="H6" s="5">
        <v>500</v>
      </c>
      <c r="J6" s="5">
        <f t="shared" si="0"/>
        <v>500</v>
      </c>
    </row>
    <row r="7" spans="1:11" x14ac:dyDescent="0.25">
      <c r="A7" t="s">
        <v>11</v>
      </c>
      <c r="B7" s="4" t="s">
        <v>21</v>
      </c>
      <c r="E7" s="4">
        <v>290</v>
      </c>
      <c r="F7" s="4" t="s">
        <v>20</v>
      </c>
      <c r="G7" s="5">
        <v>0</v>
      </c>
      <c r="H7" s="5">
        <v>0</v>
      </c>
      <c r="I7" s="5">
        <v>237</v>
      </c>
      <c r="J7" s="5">
        <f t="shared" si="0"/>
        <v>237</v>
      </c>
    </row>
    <row r="8" spans="1:11" x14ac:dyDescent="0.25">
      <c r="A8" t="s">
        <v>11</v>
      </c>
      <c r="B8" s="4" t="s">
        <v>14</v>
      </c>
      <c r="E8" s="4">
        <v>450</v>
      </c>
      <c r="F8" s="4" t="s">
        <v>22</v>
      </c>
      <c r="G8" s="5">
        <v>0</v>
      </c>
      <c r="H8" s="5">
        <v>0</v>
      </c>
      <c r="I8" s="5">
        <v>9937</v>
      </c>
      <c r="J8" s="5">
        <f t="shared" si="0"/>
        <v>9937</v>
      </c>
    </row>
    <row r="9" spans="1:11" x14ac:dyDescent="0.25">
      <c r="F9" s="6" t="s">
        <v>23</v>
      </c>
      <c r="G9" s="7">
        <f>SUM(G2:G8)</f>
        <v>103140</v>
      </c>
      <c r="H9" s="7">
        <f>SUM(H2:H8)</f>
        <v>103140</v>
      </c>
      <c r="I9" s="7">
        <f>SUM(I2:I8)</f>
        <v>10939</v>
      </c>
      <c r="J9" s="8">
        <f>SUM(J2:J8)</f>
        <v>114079</v>
      </c>
    </row>
    <row r="10" spans="1:11" x14ac:dyDescent="0.25">
      <c r="A10" t="s">
        <v>24</v>
      </c>
      <c r="B10" s="4">
        <v>111</v>
      </c>
      <c r="C10" s="14" t="s">
        <v>25</v>
      </c>
      <c r="D10" s="4" t="s">
        <v>26</v>
      </c>
      <c r="E10" s="4">
        <v>610</v>
      </c>
      <c r="F10" s="4" t="s">
        <v>27</v>
      </c>
      <c r="G10" s="5">
        <v>341750</v>
      </c>
      <c r="H10" s="5">
        <v>341750</v>
      </c>
      <c r="J10" s="5">
        <f t="shared" ref="J10:J46" si="1">H10+I10</f>
        <v>341750</v>
      </c>
    </row>
    <row r="11" spans="1:11" x14ac:dyDescent="0.25">
      <c r="A11" t="s">
        <v>24</v>
      </c>
      <c r="B11" s="4">
        <v>111</v>
      </c>
      <c r="C11" s="14"/>
      <c r="D11" s="4" t="s">
        <v>26</v>
      </c>
      <c r="E11" s="4">
        <v>620</v>
      </c>
      <c r="F11" s="4" t="s">
        <v>28</v>
      </c>
      <c r="G11" s="5">
        <v>128240</v>
      </c>
      <c r="H11" s="5">
        <v>128240</v>
      </c>
      <c r="J11" s="5">
        <f t="shared" si="1"/>
        <v>128240</v>
      </c>
    </row>
    <row r="12" spans="1:11" x14ac:dyDescent="0.25">
      <c r="A12" t="s">
        <v>24</v>
      </c>
      <c r="B12" s="4">
        <v>111</v>
      </c>
      <c r="C12" s="14"/>
      <c r="D12" s="4" t="s">
        <v>26</v>
      </c>
      <c r="E12" s="4">
        <v>630</v>
      </c>
      <c r="F12" s="4" t="s">
        <v>29</v>
      </c>
      <c r="G12" s="5">
        <v>65410</v>
      </c>
      <c r="H12" s="5">
        <v>65410</v>
      </c>
      <c r="J12" s="5">
        <f t="shared" si="1"/>
        <v>65410</v>
      </c>
    </row>
    <row r="13" spans="1:11" x14ac:dyDescent="0.25">
      <c r="A13" t="s">
        <v>24</v>
      </c>
      <c r="B13" s="4">
        <v>111</v>
      </c>
      <c r="C13" s="14"/>
      <c r="D13" s="4" t="s">
        <v>26</v>
      </c>
      <c r="E13" s="4">
        <v>640</v>
      </c>
      <c r="F13" s="4" t="s">
        <v>30</v>
      </c>
      <c r="G13" s="5">
        <v>2100</v>
      </c>
      <c r="H13" s="5">
        <v>2100</v>
      </c>
      <c r="J13" s="5">
        <f t="shared" si="1"/>
        <v>2100</v>
      </c>
    </row>
    <row r="14" spans="1:11" x14ac:dyDescent="0.25">
      <c r="A14" t="s">
        <v>24</v>
      </c>
      <c r="B14" s="4" t="s">
        <v>21</v>
      </c>
      <c r="C14" s="14"/>
      <c r="D14" s="4" t="s">
        <v>26</v>
      </c>
      <c r="E14" s="4">
        <v>630</v>
      </c>
      <c r="F14" s="4" t="s">
        <v>29</v>
      </c>
      <c r="G14" s="5">
        <v>0</v>
      </c>
      <c r="H14" s="5">
        <v>17414</v>
      </c>
      <c r="I14" s="5">
        <v>237</v>
      </c>
      <c r="J14" s="5">
        <f t="shared" si="1"/>
        <v>17651</v>
      </c>
    </row>
    <row r="15" spans="1:11" x14ac:dyDescent="0.25">
      <c r="A15" t="s">
        <v>24</v>
      </c>
      <c r="B15" s="4" t="s">
        <v>12</v>
      </c>
      <c r="C15" s="14"/>
      <c r="D15" s="4" t="s">
        <v>26</v>
      </c>
      <c r="E15" s="4">
        <v>630</v>
      </c>
      <c r="F15" s="4" t="s">
        <v>29</v>
      </c>
      <c r="G15" s="5">
        <v>2000</v>
      </c>
      <c r="H15" s="5">
        <v>2000</v>
      </c>
      <c r="J15" s="5">
        <f t="shared" si="1"/>
        <v>2000</v>
      </c>
    </row>
    <row r="16" spans="1:11" x14ac:dyDescent="0.25">
      <c r="A16" t="s">
        <v>24</v>
      </c>
      <c r="B16" s="4" t="s">
        <v>17</v>
      </c>
      <c r="C16" s="14"/>
      <c r="D16" s="4" t="s">
        <v>26</v>
      </c>
      <c r="E16" s="4">
        <v>630</v>
      </c>
      <c r="F16" s="2" t="s">
        <v>29</v>
      </c>
      <c r="G16" s="3">
        <v>0</v>
      </c>
      <c r="H16" s="3">
        <v>0</v>
      </c>
      <c r="I16" s="3">
        <v>765</v>
      </c>
      <c r="J16" s="3">
        <f t="shared" si="1"/>
        <v>765</v>
      </c>
      <c r="K16" t="s">
        <v>31</v>
      </c>
    </row>
    <row r="17" spans="1:11" x14ac:dyDescent="0.25">
      <c r="A17" t="s">
        <v>24</v>
      </c>
      <c r="B17" s="4">
        <v>41</v>
      </c>
      <c r="C17" s="14" t="s">
        <v>32</v>
      </c>
      <c r="D17" s="4" t="s">
        <v>33</v>
      </c>
      <c r="E17" s="4">
        <v>610</v>
      </c>
      <c r="F17" s="4" t="s">
        <v>27</v>
      </c>
      <c r="G17" s="5">
        <v>149880</v>
      </c>
      <c r="H17" s="5">
        <v>149880</v>
      </c>
      <c r="I17" s="5">
        <v>2365</v>
      </c>
      <c r="J17" s="5">
        <f t="shared" si="1"/>
        <v>152245</v>
      </c>
      <c r="K17" t="s">
        <v>34</v>
      </c>
    </row>
    <row r="18" spans="1:11" x14ac:dyDescent="0.25">
      <c r="A18" t="s">
        <v>24</v>
      </c>
      <c r="B18" s="4">
        <v>41</v>
      </c>
      <c r="C18" s="14"/>
      <c r="D18" s="4" t="s">
        <v>33</v>
      </c>
      <c r="E18" s="4">
        <v>620</v>
      </c>
      <c r="F18" s="4" t="s">
        <v>28</v>
      </c>
      <c r="G18" s="5">
        <v>53401</v>
      </c>
      <c r="H18" s="5">
        <v>53401</v>
      </c>
      <c r="I18" s="5">
        <v>415</v>
      </c>
      <c r="J18" s="5">
        <f t="shared" si="1"/>
        <v>53816</v>
      </c>
      <c r="K18" t="s">
        <v>34</v>
      </c>
    </row>
    <row r="19" spans="1:11" x14ac:dyDescent="0.25">
      <c r="A19" t="s">
        <v>24</v>
      </c>
      <c r="B19" s="4">
        <v>41</v>
      </c>
      <c r="C19" s="14"/>
      <c r="D19" s="4" t="s">
        <v>33</v>
      </c>
      <c r="E19" s="4">
        <v>630</v>
      </c>
      <c r="F19" s="4" t="s">
        <v>29</v>
      </c>
      <c r="G19" s="5">
        <v>10520</v>
      </c>
      <c r="H19" s="5">
        <v>10520</v>
      </c>
      <c r="J19" s="5">
        <f t="shared" si="1"/>
        <v>10520</v>
      </c>
    </row>
    <row r="20" spans="1:11" x14ac:dyDescent="0.25">
      <c r="A20" t="s">
        <v>24</v>
      </c>
      <c r="B20" s="4">
        <v>41</v>
      </c>
      <c r="C20" s="14"/>
      <c r="D20" s="4" t="s">
        <v>33</v>
      </c>
      <c r="E20" s="4">
        <v>640</v>
      </c>
      <c r="F20" s="4" t="s">
        <v>30</v>
      </c>
      <c r="G20" s="5">
        <v>1000</v>
      </c>
      <c r="H20" s="5">
        <v>1000</v>
      </c>
      <c r="I20" s="5">
        <v>6468</v>
      </c>
      <c r="J20" s="5">
        <f t="shared" si="1"/>
        <v>7468</v>
      </c>
      <c r="K20" t="s">
        <v>35</v>
      </c>
    </row>
    <row r="21" spans="1:11" x14ac:dyDescent="0.25">
      <c r="A21" t="s">
        <v>24</v>
      </c>
      <c r="B21" s="4">
        <v>111</v>
      </c>
      <c r="C21" s="14"/>
      <c r="D21" s="4" t="s">
        <v>33</v>
      </c>
      <c r="E21" s="4">
        <v>610</v>
      </c>
      <c r="F21" s="4" t="s">
        <v>27</v>
      </c>
      <c r="G21" s="5">
        <v>0</v>
      </c>
      <c r="H21" s="5">
        <v>0</v>
      </c>
      <c r="I21" s="5">
        <v>1050</v>
      </c>
      <c r="J21" s="5">
        <f t="shared" si="1"/>
        <v>1050</v>
      </c>
      <c r="K21" t="s">
        <v>34</v>
      </c>
    </row>
    <row r="22" spans="1:11" x14ac:dyDescent="0.25">
      <c r="A22" t="s">
        <v>24</v>
      </c>
      <c r="B22" s="4">
        <v>111</v>
      </c>
      <c r="C22" s="14"/>
      <c r="D22" s="4" t="s">
        <v>33</v>
      </c>
      <c r="E22" s="4">
        <v>620</v>
      </c>
      <c r="F22" s="4" t="s">
        <v>28</v>
      </c>
      <c r="G22" s="5">
        <v>0</v>
      </c>
      <c r="H22" s="5">
        <v>0</v>
      </c>
      <c r="I22" s="5">
        <v>390</v>
      </c>
      <c r="J22" s="5">
        <f t="shared" si="1"/>
        <v>390</v>
      </c>
      <c r="K22" t="s">
        <v>34</v>
      </c>
    </row>
    <row r="23" spans="1:11" x14ac:dyDescent="0.25">
      <c r="A23" t="s">
        <v>24</v>
      </c>
      <c r="B23" s="4">
        <v>111</v>
      </c>
      <c r="C23" s="14"/>
      <c r="D23" s="4" t="s">
        <v>33</v>
      </c>
      <c r="E23" s="4">
        <v>630</v>
      </c>
      <c r="F23" s="4" t="s">
        <v>29</v>
      </c>
      <c r="G23" s="5">
        <v>4635</v>
      </c>
      <c r="H23" s="5">
        <v>4635</v>
      </c>
      <c r="I23" s="5">
        <v>4030</v>
      </c>
      <c r="J23" s="5">
        <f t="shared" si="1"/>
        <v>8665</v>
      </c>
    </row>
    <row r="24" spans="1:11" x14ac:dyDescent="0.25">
      <c r="A24" t="s">
        <v>24</v>
      </c>
      <c r="B24" s="4" t="s">
        <v>21</v>
      </c>
      <c r="C24" s="14"/>
      <c r="D24" s="4" t="s">
        <v>33</v>
      </c>
      <c r="E24" s="4">
        <v>630</v>
      </c>
      <c r="F24" s="4" t="s">
        <v>29</v>
      </c>
      <c r="G24" s="5">
        <v>0</v>
      </c>
      <c r="H24" s="5">
        <v>5054</v>
      </c>
      <c r="J24" s="5">
        <f t="shared" si="1"/>
        <v>5054</v>
      </c>
    </row>
    <row r="25" spans="1:11" x14ac:dyDescent="0.25">
      <c r="A25" t="s">
        <v>24</v>
      </c>
      <c r="B25" s="4" t="s">
        <v>17</v>
      </c>
      <c r="C25" s="14"/>
      <c r="D25" s="4" t="s">
        <v>33</v>
      </c>
      <c r="E25" s="4">
        <v>630</v>
      </c>
      <c r="F25" s="4" t="s">
        <v>29</v>
      </c>
      <c r="G25" s="5">
        <v>8550</v>
      </c>
      <c r="H25" s="5">
        <v>8550</v>
      </c>
      <c r="J25" s="5">
        <f t="shared" si="1"/>
        <v>8550</v>
      </c>
    </row>
    <row r="26" spans="1:11" x14ac:dyDescent="0.25">
      <c r="A26" t="s">
        <v>24</v>
      </c>
      <c r="B26" s="4" t="s">
        <v>12</v>
      </c>
      <c r="C26" s="14"/>
      <c r="D26" s="4" t="s">
        <v>33</v>
      </c>
      <c r="E26" s="4">
        <v>630</v>
      </c>
      <c r="F26" s="2" t="s">
        <v>29</v>
      </c>
      <c r="G26" s="3">
        <v>1800</v>
      </c>
      <c r="H26" s="3">
        <v>1800</v>
      </c>
      <c r="I26" s="3"/>
      <c r="J26" s="3">
        <f t="shared" si="1"/>
        <v>1800</v>
      </c>
    </row>
    <row r="27" spans="1:11" x14ac:dyDescent="0.25">
      <c r="A27" t="s">
        <v>24</v>
      </c>
      <c r="B27" s="4">
        <v>41</v>
      </c>
      <c r="C27" s="14" t="s">
        <v>36</v>
      </c>
      <c r="D27" s="4" t="s">
        <v>37</v>
      </c>
      <c r="E27" s="4">
        <v>610</v>
      </c>
      <c r="F27" s="4" t="s">
        <v>27</v>
      </c>
      <c r="G27" s="5">
        <v>0</v>
      </c>
      <c r="H27" s="9">
        <v>0</v>
      </c>
      <c r="J27" s="5">
        <f t="shared" si="1"/>
        <v>0</v>
      </c>
    </row>
    <row r="28" spans="1:11" x14ac:dyDescent="0.25">
      <c r="A28" t="s">
        <v>24</v>
      </c>
      <c r="B28" s="4">
        <v>41</v>
      </c>
      <c r="C28" s="14"/>
      <c r="D28" s="4" t="s">
        <v>37</v>
      </c>
      <c r="E28" s="4">
        <v>620</v>
      </c>
      <c r="F28" s="4" t="s">
        <v>28</v>
      </c>
      <c r="G28" s="5">
        <v>2880</v>
      </c>
      <c r="H28" s="9">
        <v>2880</v>
      </c>
      <c r="J28" s="5">
        <f t="shared" si="1"/>
        <v>2880</v>
      </c>
    </row>
    <row r="29" spans="1:11" x14ac:dyDescent="0.25">
      <c r="A29" t="s">
        <v>24</v>
      </c>
      <c r="B29" s="4">
        <v>41</v>
      </c>
      <c r="C29" s="14"/>
      <c r="D29" s="4" t="s">
        <v>37</v>
      </c>
      <c r="E29" s="4">
        <v>630</v>
      </c>
      <c r="F29" s="4" t="s">
        <v>29</v>
      </c>
      <c r="G29" s="5">
        <v>17120</v>
      </c>
      <c r="H29" s="9">
        <v>17120</v>
      </c>
      <c r="J29" s="5">
        <f t="shared" si="1"/>
        <v>17120</v>
      </c>
    </row>
    <row r="30" spans="1:11" x14ac:dyDescent="0.25">
      <c r="A30" t="s">
        <v>24</v>
      </c>
      <c r="B30" s="4">
        <v>41</v>
      </c>
      <c r="C30" s="14"/>
      <c r="D30" s="4" t="s">
        <v>37</v>
      </c>
      <c r="E30" s="4">
        <v>640</v>
      </c>
      <c r="F30" s="4" t="s">
        <v>30</v>
      </c>
      <c r="G30" s="5">
        <v>0</v>
      </c>
      <c r="H30" s="9">
        <v>0</v>
      </c>
      <c r="J30" s="5">
        <f t="shared" si="1"/>
        <v>0</v>
      </c>
    </row>
    <row r="31" spans="1:11" x14ac:dyDescent="0.25">
      <c r="A31" t="s">
        <v>24</v>
      </c>
      <c r="B31" s="4">
        <v>111</v>
      </c>
      <c r="C31" s="14"/>
      <c r="D31" s="4" t="s">
        <v>37</v>
      </c>
      <c r="E31" s="4">
        <v>630</v>
      </c>
      <c r="F31" s="4" t="s">
        <v>29</v>
      </c>
      <c r="G31" s="5">
        <v>6650</v>
      </c>
      <c r="H31" s="9">
        <v>6650</v>
      </c>
      <c r="J31" s="5">
        <f t="shared" si="1"/>
        <v>6650</v>
      </c>
    </row>
    <row r="32" spans="1:11" x14ac:dyDescent="0.25">
      <c r="A32" t="s">
        <v>24</v>
      </c>
      <c r="B32" s="4" t="s">
        <v>21</v>
      </c>
      <c r="C32" s="14"/>
      <c r="D32" s="4" t="s">
        <v>37</v>
      </c>
      <c r="E32" s="4">
        <v>630</v>
      </c>
      <c r="F32" s="2" t="s">
        <v>29</v>
      </c>
      <c r="G32" s="3">
        <v>0</v>
      </c>
      <c r="H32" s="10">
        <v>2200</v>
      </c>
      <c r="I32" s="3"/>
      <c r="J32" s="3">
        <f t="shared" si="1"/>
        <v>2200</v>
      </c>
    </row>
    <row r="33" spans="1:11" x14ac:dyDescent="0.25">
      <c r="A33" t="s">
        <v>24</v>
      </c>
      <c r="B33" s="4">
        <v>41</v>
      </c>
      <c r="C33" s="14" t="s">
        <v>38</v>
      </c>
      <c r="D33" s="4" t="s">
        <v>39</v>
      </c>
      <c r="E33" s="4">
        <v>610</v>
      </c>
      <c r="F33" s="4" t="s">
        <v>27</v>
      </c>
      <c r="G33" s="5">
        <v>40970</v>
      </c>
      <c r="H33" s="5">
        <v>40970</v>
      </c>
      <c r="I33" s="5">
        <f>1248-929</f>
        <v>319</v>
      </c>
      <c r="J33" s="5">
        <f t="shared" si="1"/>
        <v>41289</v>
      </c>
      <c r="K33" t="s">
        <v>40</v>
      </c>
    </row>
    <row r="34" spans="1:11" x14ac:dyDescent="0.25">
      <c r="A34" t="s">
        <v>24</v>
      </c>
      <c r="B34" s="4">
        <v>41</v>
      </c>
      <c r="C34" s="14"/>
      <c r="D34" s="4" t="s">
        <v>39</v>
      </c>
      <c r="E34" s="4">
        <v>620</v>
      </c>
      <c r="F34" s="4" t="s">
        <v>28</v>
      </c>
      <c r="G34" s="5">
        <v>9143</v>
      </c>
      <c r="H34" s="5">
        <v>9143</v>
      </c>
      <c r="I34" s="5">
        <f>669-325</f>
        <v>344</v>
      </c>
      <c r="J34" s="5">
        <f t="shared" si="1"/>
        <v>9487</v>
      </c>
      <c r="K34" t="s">
        <v>40</v>
      </c>
    </row>
    <row r="35" spans="1:11" x14ac:dyDescent="0.25">
      <c r="A35" t="s">
        <v>24</v>
      </c>
      <c r="B35" s="4">
        <v>41</v>
      </c>
      <c r="C35" s="14"/>
      <c r="D35" s="4" t="s">
        <v>39</v>
      </c>
      <c r="E35" s="4">
        <v>630</v>
      </c>
      <c r="F35" s="4" t="s">
        <v>29</v>
      </c>
      <c r="G35" s="5">
        <v>0</v>
      </c>
      <c r="H35" s="5">
        <v>0</v>
      </c>
      <c r="I35" s="5">
        <v>1254</v>
      </c>
      <c r="J35" s="5">
        <f t="shared" si="1"/>
        <v>1254</v>
      </c>
      <c r="K35" t="s">
        <v>41</v>
      </c>
    </row>
    <row r="36" spans="1:11" x14ac:dyDescent="0.25">
      <c r="A36" t="s">
        <v>24</v>
      </c>
      <c r="B36" s="4" t="s">
        <v>14</v>
      </c>
      <c r="C36" s="14"/>
      <c r="D36" s="4" t="s">
        <v>39</v>
      </c>
      <c r="E36" s="4">
        <v>620</v>
      </c>
      <c r="F36" s="4" t="s">
        <v>28</v>
      </c>
      <c r="G36" s="5">
        <v>6280</v>
      </c>
      <c r="H36" s="5">
        <v>6280</v>
      </c>
      <c r="J36" s="5">
        <f t="shared" si="1"/>
        <v>6280</v>
      </c>
    </row>
    <row r="37" spans="1:11" x14ac:dyDescent="0.25">
      <c r="A37" t="s">
        <v>24</v>
      </c>
      <c r="B37" s="4" t="s">
        <v>14</v>
      </c>
      <c r="C37" s="14"/>
      <c r="D37" s="4" t="s">
        <v>39</v>
      </c>
      <c r="E37" s="4">
        <v>630</v>
      </c>
      <c r="F37" s="4" t="s">
        <v>42</v>
      </c>
      <c r="G37" s="5">
        <v>80220</v>
      </c>
      <c r="H37" s="5">
        <v>80220</v>
      </c>
      <c r="I37" s="5">
        <v>9937</v>
      </c>
      <c r="J37" s="5">
        <f t="shared" si="1"/>
        <v>90157</v>
      </c>
    </row>
    <row r="38" spans="1:11" x14ac:dyDescent="0.25">
      <c r="A38" t="s">
        <v>24</v>
      </c>
      <c r="B38" s="4" t="s">
        <v>14</v>
      </c>
      <c r="C38" s="14"/>
      <c r="D38" s="4" t="s">
        <v>39</v>
      </c>
      <c r="E38" s="4">
        <v>640</v>
      </c>
      <c r="F38" s="4" t="s">
        <v>30</v>
      </c>
      <c r="G38" s="5">
        <v>500</v>
      </c>
      <c r="H38" s="5">
        <v>500</v>
      </c>
      <c r="J38" s="5">
        <f t="shared" si="1"/>
        <v>500</v>
      </c>
    </row>
    <row r="39" spans="1:11" x14ac:dyDescent="0.25">
      <c r="A39" t="s">
        <v>24</v>
      </c>
      <c r="B39" s="4">
        <v>111</v>
      </c>
      <c r="C39" s="14"/>
      <c r="D39" s="4" t="s">
        <v>39</v>
      </c>
      <c r="E39" s="4">
        <v>630</v>
      </c>
      <c r="F39" s="4" t="s">
        <v>43</v>
      </c>
      <c r="G39" s="5">
        <v>10000</v>
      </c>
      <c r="H39" s="5">
        <v>10000</v>
      </c>
      <c r="J39" s="5">
        <f t="shared" si="1"/>
        <v>10000</v>
      </c>
    </row>
    <row r="40" spans="1:11" x14ac:dyDescent="0.25">
      <c r="A40" t="s">
        <v>24</v>
      </c>
      <c r="B40" s="4" t="s">
        <v>19</v>
      </c>
      <c r="C40" s="14"/>
      <c r="D40" s="4" t="s">
        <v>39</v>
      </c>
      <c r="E40" s="4">
        <v>630</v>
      </c>
      <c r="F40" s="2" t="s">
        <v>29</v>
      </c>
      <c r="G40" s="3">
        <v>500</v>
      </c>
      <c r="H40" s="3">
        <v>500</v>
      </c>
      <c r="I40" s="3"/>
      <c r="J40" s="3">
        <f t="shared" si="1"/>
        <v>500</v>
      </c>
    </row>
    <row r="41" spans="1:11" x14ac:dyDescent="0.25">
      <c r="A41" t="s">
        <v>24</v>
      </c>
      <c r="B41" s="4">
        <v>41</v>
      </c>
      <c r="C41" s="14" t="s">
        <v>44</v>
      </c>
      <c r="D41" s="4" t="s">
        <v>45</v>
      </c>
      <c r="E41" s="4">
        <v>610</v>
      </c>
      <c r="F41" s="4" t="s">
        <v>27</v>
      </c>
      <c r="G41" s="5">
        <v>19017</v>
      </c>
      <c r="H41" s="5">
        <v>19017</v>
      </c>
      <c r="I41" s="9">
        <v>560</v>
      </c>
      <c r="J41" s="5">
        <f t="shared" si="1"/>
        <v>19577</v>
      </c>
      <c r="K41" t="s">
        <v>34</v>
      </c>
    </row>
    <row r="42" spans="1:11" x14ac:dyDescent="0.25">
      <c r="A42" t="s">
        <v>24</v>
      </c>
      <c r="B42" s="4">
        <v>41</v>
      </c>
      <c r="C42" s="14"/>
      <c r="D42" s="4" t="s">
        <v>45</v>
      </c>
      <c r="E42" s="4">
        <v>620</v>
      </c>
      <c r="F42" s="4" t="s">
        <v>28</v>
      </c>
      <c r="G42" s="5">
        <v>6990</v>
      </c>
      <c r="H42" s="5">
        <v>6990</v>
      </c>
      <c r="I42" s="9">
        <v>207</v>
      </c>
      <c r="J42" s="5">
        <f t="shared" si="1"/>
        <v>7197</v>
      </c>
      <c r="K42" t="s">
        <v>34</v>
      </c>
    </row>
    <row r="43" spans="1:11" x14ac:dyDescent="0.25">
      <c r="A43" t="s">
        <v>24</v>
      </c>
      <c r="B43" s="4">
        <v>41</v>
      </c>
      <c r="C43" s="14"/>
      <c r="D43" s="4" t="s">
        <v>45</v>
      </c>
      <c r="E43" s="4">
        <v>630</v>
      </c>
      <c r="F43" s="4" t="s">
        <v>29</v>
      </c>
      <c r="G43" s="5">
        <v>1826</v>
      </c>
      <c r="H43" s="5">
        <v>1826</v>
      </c>
      <c r="J43" s="5">
        <f t="shared" si="1"/>
        <v>1826</v>
      </c>
    </row>
    <row r="44" spans="1:11" x14ac:dyDescent="0.25">
      <c r="A44" t="s">
        <v>24</v>
      </c>
      <c r="B44" s="4" t="s">
        <v>17</v>
      </c>
      <c r="C44" s="14"/>
      <c r="D44" s="4" t="s">
        <v>45</v>
      </c>
      <c r="E44" s="4">
        <v>620</v>
      </c>
      <c r="F44" s="4" t="s">
        <v>28</v>
      </c>
      <c r="G44" s="5">
        <v>798</v>
      </c>
      <c r="H44" s="5">
        <v>798</v>
      </c>
      <c r="J44" s="5">
        <f t="shared" si="1"/>
        <v>798</v>
      </c>
    </row>
    <row r="45" spans="1:11" x14ac:dyDescent="0.25">
      <c r="A45" t="s">
        <v>24</v>
      </c>
      <c r="B45" s="4" t="s">
        <v>17</v>
      </c>
      <c r="C45" s="14"/>
      <c r="D45" s="4" t="s">
        <v>45</v>
      </c>
      <c r="E45" s="4">
        <v>630</v>
      </c>
      <c r="F45" s="4" t="s">
        <v>29</v>
      </c>
      <c r="G45" s="5">
        <v>1992</v>
      </c>
      <c r="H45" s="5">
        <v>1992</v>
      </c>
      <c r="J45" s="5">
        <f t="shared" si="1"/>
        <v>1992</v>
      </c>
    </row>
    <row r="46" spans="1:11" x14ac:dyDescent="0.25">
      <c r="A46" t="s">
        <v>24</v>
      </c>
      <c r="B46" s="4" t="s">
        <v>17</v>
      </c>
      <c r="C46" s="14"/>
      <c r="D46" s="4" t="s">
        <v>45</v>
      </c>
      <c r="E46" s="4">
        <v>640</v>
      </c>
      <c r="F46" s="4" t="s">
        <v>30</v>
      </c>
      <c r="G46" s="5">
        <v>500</v>
      </c>
      <c r="H46" s="5">
        <v>500</v>
      </c>
      <c r="J46" s="5">
        <f t="shared" si="1"/>
        <v>500</v>
      </c>
    </row>
    <row r="47" spans="1:11" x14ac:dyDescent="0.25">
      <c r="F47" s="6" t="s">
        <v>46</v>
      </c>
      <c r="G47" s="7">
        <f>SUM(G10:G46)</f>
        <v>974672</v>
      </c>
      <c r="H47" s="7">
        <f>SUM(H10:H46)</f>
        <v>999340</v>
      </c>
      <c r="I47" s="7">
        <f>SUM(I10:I46)</f>
        <v>28341</v>
      </c>
      <c r="J47" s="8">
        <f>SUM(J10:J46)</f>
        <v>1027681</v>
      </c>
    </row>
    <row r="48" spans="1:11" x14ac:dyDescent="0.25">
      <c r="F48" s="4" t="s">
        <v>47</v>
      </c>
      <c r="G48" s="5">
        <f>G9-G47</f>
        <v>-871532</v>
      </c>
      <c r="H48" s="5">
        <f>H9-H47</f>
        <v>-896200</v>
      </c>
      <c r="I48" s="5">
        <f>I9-I47</f>
        <v>-17402</v>
      </c>
      <c r="J48" s="5">
        <f>J9-J47</f>
        <v>-913602</v>
      </c>
    </row>
    <row r="50" spans="1:11" x14ac:dyDescent="0.25">
      <c r="F50" s="11" t="s">
        <v>48</v>
      </c>
      <c r="G50" s="12"/>
      <c r="H50" s="12"/>
      <c r="I50" s="12">
        <f>I17+I18+I20+I33+I34+I35+I41++I42</f>
        <v>11932</v>
      </c>
      <c r="J50" s="13"/>
      <c r="K50" t="s">
        <v>49</v>
      </c>
    </row>
    <row r="53" spans="1:11" x14ac:dyDescent="0.25">
      <c r="A53" t="s">
        <v>50</v>
      </c>
    </row>
    <row r="54" spans="1:11" x14ac:dyDescent="0.25">
      <c r="A54" t="s">
        <v>0</v>
      </c>
      <c r="D54" s="4" t="s">
        <v>51</v>
      </c>
    </row>
    <row r="55" spans="1:11" x14ac:dyDescent="0.25">
      <c r="A55" t="s">
        <v>11</v>
      </c>
      <c r="D55" s="4" t="s">
        <v>52</v>
      </c>
    </row>
    <row r="56" spans="1:11" x14ac:dyDescent="0.25">
      <c r="A56" t="s">
        <v>24</v>
      </c>
      <c r="D56" s="4" t="s">
        <v>53</v>
      </c>
    </row>
    <row r="57" spans="1:11" x14ac:dyDescent="0.25">
      <c r="A57" t="s">
        <v>1</v>
      </c>
      <c r="D57" s="4" t="s">
        <v>54</v>
      </c>
    </row>
    <row r="58" spans="1:11" x14ac:dyDescent="0.25">
      <c r="A58" t="s">
        <v>3</v>
      </c>
      <c r="D58" s="4" t="s">
        <v>55</v>
      </c>
    </row>
    <row r="59" spans="1:11" x14ac:dyDescent="0.25">
      <c r="A59" t="s">
        <v>4</v>
      </c>
      <c r="D59" s="4" t="s">
        <v>56</v>
      </c>
    </row>
    <row r="60" spans="1:11" x14ac:dyDescent="0.25">
      <c r="A60" t="s">
        <v>6</v>
      </c>
      <c r="D60" s="4" t="s">
        <v>57</v>
      </c>
    </row>
    <row r="61" spans="1:11" x14ac:dyDescent="0.25">
      <c r="A61" t="s">
        <v>7</v>
      </c>
      <c r="D61" s="4" t="s">
        <v>58</v>
      </c>
    </row>
    <row r="62" spans="1:11" x14ac:dyDescent="0.25">
      <c r="A62" t="s">
        <v>8</v>
      </c>
      <c r="D62" s="4" t="s">
        <v>59</v>
      </c>
    </row>
    <row r="63" spans="1:11" x14ac:dyDescent="0.25">
      <c r="A63" t="s">
        <v>9</v>
      </c>
      <c r="D63" s="4" t="s">
        <v>60</v>
      </c>
    </row>
    <row r="64" spans="1:11" x14ac:dyDescent="0.25">
      <c r="A64" t="s">
        <v>61</v>
      </c>
      <c r="D64" s="4" t="s">
        <v>62</v>
      </c>
    </row>
  </sheetData>
  <autoFilter ref="A1:K48" xr:uid="{00000000-0009-0000-0000-000000000000}"/>
  <mergeCells count="5">
    <mergeCell ref="C10:C16"/>
    <mergeCell ref="C17:C26"/>
    <mergeCell ref="C27:C32"/>
    <mergeCell ref="C33:C40"/>
    <mergeCell ref="C41:C46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&amp;LNávrh č. 1&amp;CRozpočtové opatrenie č. 2-1/2022&amp;RZŠ s MŠ Nesluša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Tabaček</dc:creator>
  <cp:lastModifiedBy>Matej Tabaček</cp:lastModifiedBy>
  <cp:lastPrinted>2022-06-10T19:25:03Z</cp:lastPrinted>
  <dcterms:created xsi:type="dcterms:W3CDTF">2022-06-10T08:09:15Z</dcterms:created>
  <dcterms:modified xsi:type="dcterms:W3CDTF">2022-06-10T19:25:08Z</dcterms:modified>
</cp:coreProperties>
</file>